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7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4" i="26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8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7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30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 l="1"/>
  <c r="AS99" i="26"/>
  <c r="AT99" i="27"/>
  <c r="AT99" i="28"/>
  <c r="AT99" i="29"/>
  <c r="AT99" i="26"/>
  <c r="AT99" i="24"/>
  <c r="AS99" i="30"/>
  <c r="AS99" i="27"/>
  <c r="AS99" i="29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K99" i="28" l="1"/>
  <c r="AK99" i="29"/>
  <c r="AK99" i="26"/>
  <c r="AB97" i="63"/>
  <c r="AB93"/>
  <c r="AB89"/>
  <c r="AB81"/>
  <c r="AB52"/>
  <c r="AB40"/>
  <c r="AB32"/>
  <c r="AB97" i="62"/>
  <c r="AB93"/>
  <c r="AB81"/>
  <c r="AB77"/>
  <c r="AB69"/>
  <c r="AB33"/>
  <c r="AB48"/>
  <c r="AB44"/>
  <c r="AB32"/>
  <c r="AB96" i="61"/>
  <c r="AB88"/>
  <c r="AB84"/>
  <c r="AB40"/>
  <c r="AB32"/>
  <c r="AA8" i="63"/>
  <c r="AA5" i="62"/>
  <c r="AA4" i="61"/>
  <c r="AP99" i="29"/>
  <c r="AO99"/>
  <c r="AB88" i="63"/>
  <c r="AB76"/>
  <c r="AB68"/>
  <c r="AB64"/>
  <c r="AB36"/>
  <c r="AB85"/>
  <c r="AB65" i="62"/>
  <c r="AB61"/>
  <c r="AB45"/>
  <c r="AB17"/>
  <c r="AB72" i="61"/>
  <c r="AB4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U64"/>
  <c r="U63"/>
  <c r="U62"/>
  <c r="U61"/>
  <c r="U60"/>
  <c r="U59"/>
  <c r="U58"/>
  <c r="U57"/>
  <c r="F57"/>
  <c r="U56"/>
  <c r="U55"/>
  <c r="U54"/>
  <c r="U53"/>
  <c r="F53"/>
  <c r="U52"/>
  <c r="U51"/>
  <c r="F51"/>
  <c r="U50"/>
  <c r="U49"/>
  <c r="F49"/>
  <c r="U48"/>
  <c r="U47"/>
  <c r="U46"/>
  <c r="U45"/>
  <c r="U44"/>
  <c r="U43"/>
  <c r="U42"/>
  <c r="U41"/>
  <c r="U40"/>
  <c r="U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U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98" l="1"/>
  <c r="F96"/>
  <c r="F90"/>
  <c r="F88"/>
  <c r="F86"/>
  <c r="F84"/>
  <c r="F82"/>
  <c r="F80"/>
  <c r="F78"/>
  <c r="F72"/>
  <c r="F70"/>
  <c r="F64"/>
  <c r="F62"/>
  <c r="F60"/>
  <c r="F58"/>
  <c r="F56"/>
  <c r="F54"/>
  <c r="F52"/>
  <c r="F50"/>
  <c r="F48"/>
  <c r="F46"/>
  <c r="F44"/>
  <c r="F42"/>
  <c r="F40"/>
  <c r="F38"/>
  <c r="F36"/>
  <c r="F34"/>
  <c r="F28"/>
  <c r="F26"/>
  <c r="F24"/>
  <c r="F22"/>
  <c r="F20"/>
  <c r="F18"/>
  <c r="F10"/>
  <c r="F8"/>
  <c r="F68" i="56"/>
  <c r="F66"/>
  <c r="F64"/>
  <c r="F62"/>
  <c r="F58"/>
  <c r="F56"/>
  <c r="F54"/>
  <c r="F52"/>
  <c r="F48"/>
  <c r="F46"/>
  <c r="F44"/>
  <c r="F42"/>
  <c r="F40"/>
  <c r="F36"/>
  <c r="F34"/>
  <c r="F30"/>
  <c r="F28"/>
  <c r="F26"/>
  <c r="F22"/>
  <c r="F20"/>
  <c r="F18"/>
  <c r="F16"/>
  <c r="F14"/>
  <c r="F12"/>
  <c r="F6"/>
  <c r="F4"/>
  <c r="F98" i="57"/>
  <c r="F96"/>
  <c r="F94"/>
  <c r="F92"/>
  <c r="F90"/>
  <c r="F88"/>
  <c r="F86"/>
  <c r="F84"/>
  <c r="F82"/>
  <c r="F80"/>
  <c r="F78"/>
  <c r="F76"/>
  <c r="F72"/>
  <c r="F70"/>
  <c r="F66"/>
  <c r="F58"/>
  <c r="F56"/>
  <c r="F54"/>
  <c r="F48"/>
  <c r="F46"/>
  <c r="F40"/>
  <c r="F34"/>
  <c r="F32"/>
  <c r="F28"/>
  <c r="F26"/>
  <c r="F24"/>
  <c r="F20"/>
  <c r="F18"/>
  <c r="F16"/>
  <c r="F12"/>
  <c r="F10"/>
  <c r="F8"/>
  <c r="F6"/>
  <c r="F68" i="58"/>
  <c r="F62"/>
  <c r="F60"/>
  <c r="F44"/>
  <c r="F16"/>
  <c r="F94" i="61"/>
  <c r="F90"/>
  <c r="F88"/>
  <c r="F86"/>
  <c r="F84"/>
  <c r="F82"/>
  <c r="F80"/>
  <c r="F76"/>
  <c r="F74"/>
  <c r="F72"/>
  <c r="F68"/>
  <c r="F66"/>
  <c r="F62"/>
  <c r="F56"/>
  <c r="F54"/>
  <c r="F52"/>
  <c r="F48"/>
  <c r="F46"/>
  <c r="F44"/>
  <c r="F40"/>
  <c r="F32"/>
  <c r="F28"/>
  <c r="F26"/>
  <c r="F24"/>
  <c r="F8"/>
  <c r="F98" i="62"/>
  <c r="F96"/>
  <c r="F94"/>
  <c r="F92"/>
  <c r="F90"/>
  <c r="F88"/>
  <c r="F86"/>
  <c r="F80"/>
  <c r="F76"/>
  <c r="F74"/>
  <c r="F70"/>
  <c r="F66"/>
  <c r="F64"/>
  <c r="F60"/>
  <c r="F58"/>
  <c r="F54"/>
  <c r="F48"/>
  <c r="F46"/>
  <c r="F44"/>
  <c r="F42"/>
  <c r="F40"/>
  <c r="F38"/>
  <c r="F36"/>
  <c r="F34"/>
  <c r="F32"/>
  <c r="F30"/>
  <c r="F28"/>
  <c r="F26"/>
  <c r="F24"/>
  <c r="F22"/>
  <c r="F16"/>
  <c r="F14"/>
  <c r="F12"/>
  <c r="F10"/>
  <c r="F8"/>
  <c r="F6"/>
  <c r="F96" i="63"/>
  <c r="F94"/>
  <c r="F92"/>
  <c r="F90"/>
  <c r="F88"/>
  <c r="F86"/>
  <c r="F82"/>
  <c r="F80"/>
  <c r="F74"/>
  <c r="F72"/>
  <c r="F66"/>
  <c r="F64"/>
  <c r="F60"/>
  <c r="F58"/>
  <c r="F56"/>
  <c r="F54"/>
  <c r="F50"/>
  <c r="F48"/>
  <c r="F44"/>
  <c r="F42"/>
  <c r="F40"/>
  <c r="F38"/>
  <c r="F32"/>
  <c r="F30"/>
  <c r="F28"/>
  <c r="F26"/>
  <c r="F24"/>
  <c r="F20"/>
  <c r="F18"/>
  <c r="F16"/>
  <c r="F14"/>
  <c r="F10"/>
  <c r="F8"/>
  <c r="F4"/>
  <c r="F60" i="56"/>
  <c r="F60" i="57"/>
  <c r="F38" i="58"/>
  <c r="F36"/>
  <c r="F58" i="61"/>
  <c r="F84" i="62"/>
  <c r="F36" i="63"/>
  <c r="F78"/>
  <c r="F70"/>
  <c r="B99"/>
  <c r="F92" i="61"/>
  <c r="B99"/>
  <c r="F64"/>
  <c r="C99" i="56"/>
  <c r="F78"/>
  <c r="F24"/>
  <c r="C99" i="55"/>
  <c r="F92"/>
  <c r="F12"/>
  <c r="F89" i="58"/>
  <c r="F55"/>
  <c r="F45"/>
  <c r="F15"/>
  <c r="F98"/>
  <c r="F96"/>
  <c r="F94"/>
  <c r="F92"/>
  <c r="F90"/>
  <c r="F78"/>
  <c r="F76"/>
  <c r="F74"/>
  <c r="F72"/>
  <c r="F70"/>
  <c r="F66"/>
  <c r="F64"/>
  <c r="F56"/>
  <c r="F54"/>
  <c r="F52"/>
  <c r="F50"/>
  <c r="F48"/>
  <c r="F46"/>
  <c r="F42"/>
  <c r="F40"/>
  <c r="F34"/>
  <c r="F32"/>
  <c r="F30"/>
  <c r="F28"/>
  <c r="F26"/>
  <c r="F24"/>
  <c r="F22"/>
  <c r="F20"/>
  <c r="F18"/>
  <c r="F14"/>
  <c r="F12"/>
  <c r="F10"/>
  <c r="F8"/>
  <c r="F68" i="57"/>
  <c r="F64"/>
  <c r="F50"/>
  <c r="F44"/>
  <c r="F42"/>
  <c r="F30" i="55"/>
  <c r="F6" i="58"/>
  <c r="F4"/>
  <c r="F68" i="63"/>
  <c r="F34"/>
  <c r="C99"/>
  <c r="F79" i="58"/>
  <c r="F65"/>
  <c r="F63"/>
  <c r="F61"/>
  <c r="F59"/>
  <c r="F47"/>
  <c r="F43"/>
  <c r="F41"/>
  <c r="F39"/>
  <c r="B99"/>
  <c r="F87" i="57"/>
  <c r="C99"/>
  <c r="F36"/>
  <c r="F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O36" s="1"/>
  <c r="N40"/>
  <c r="N44"/>
  <c r="N48"/>
  <c r="N52"/>
  <c r="O52" s="1"/>
  <c r="N55"/>
  <c r="N56"/>
  <c r="N59"/>
  <c r="N60"/>
  <c r="O60" s="1"/>
  <c r="N63"/>
  <c r="N64"/>
  <c r="N67"/>
  <c r="N68"/>
  <c r="O68" s="1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4"/>
  <c r="V40"/>
  <c r="V47"/>
  <c r="V16"/>
  <c r="O16"/>
  <c r="V24"/>
  <c r="V87"/>
  <c r="O35" i="56"/>
  <c r="V40"/>
  <c r="V42"/>
  <c r="O51"/>
  <c r="N8" i="55"/>
  <c r="F9"/>
  <c r="I99"/>
  <c r="M99"/>
  <c r="N12"/>
  <c r="O12" s="1"/>
  <c r="F13"/>
  <c r="G26"/>
  <c r="N28"/>
  <c r="F29"/>
  <c r="N44"/>
  <c r="O44" s="1"/>
  <c r="F45"/>
  <c r="N60"/>
  <c r="F61"/>
  <c r="O64"/>
  <c r="O45" i="56"/>
  <c r="O65"/>
  <c r="O15"/>
  <c r="O47"/>
  <c r="V12" i="55"/>
  <c r="V60"/>
  <c r="V11" i="56"/>
  <c r="V27"/>
  <c r="V48"/>
  <c r="B99" i="55"/>
  <c r="F3"/>
  <c r="K99"/>
  <c r="F5"/>
  <c r="N20"/>
  <c r="F21"/>
  <c r="N36"/>
  <c r="O36" s="1"/>
  <c r="F37"/>
  <c r="N52"/>
  <c r="F53"/>
  <c r="O76"/>
  <c r="O5" i="56"/>
  <c r="O21"/>
  <c r="O37"/>
  <c r="O53"/>
  <c r="O61"/>
  <c r="O69"/>
  <c r="O93"/>
  <c r="O86" i="55"/>
  <c r="O7" i="56"/>
  <c r="O23"/>
  <c r="V28"/>
  <c r="V39"/>
  <c r="V63"/>
  <c r="J99" i="55"/>
  <c r="N24"/>
  <c r="N40"/>
  <c r="N56"/>
  <c r="O71"/>
  <c r="V54" i="58"/>
  <c r="V75" i="55"/>
  <c r="V68" i="56"/>
  <c r="B99" i="57"/>
  <c r="F3"/>
  <c r="K99"/>
  <c r="N82"/>
  <c r="F83"/>
  <c r="F97"/>
  <c r="C99" i="58"/>
  <c r="I99"/>
  <c r="M99"/>
  <c r="N4"/>
  <c r="F5"/>
  <c r="N12"/>
  <c r="F13"/>
  <c r="N20"/>
  <c r="F21"/>
  <c r="V22"/>
  <c r="V80" i="55"/>
  <c r="V96"/>
  <c r="F3" i="56"/>
  <c r="V5"/>
  <c r="V9"/>
  <c r="V13"/>
  <c r="V21"/>
  <c r="V25"/>
  <c r="V33"/>
  <c r="V37"/>
  <c r="V41"/>
  <c r="V45"/>
  <c r="V49"/>
  <c r="V53"/>
  <c r="V57"/>
  <c r="V61"/>
  <c r="V65"/>
  <c r="V73"/>
  <c r="V77"/>
  <c r="V81"/>
  <c r="V85"/>
  <c r="V89"/>
  <c r="V9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F99" i="56" l="1"/>
  <c r="V84" i="55"/>
  <c r="V56" i="56"/>
  <c r="O24" i="55"/>
  <c r="O19"/>
  <c r="O72"/>
  <c r="V48"/>
  <c r="O40" i="56"/>
  <c r="O4" i="55"/>
  <c r="V88"/>
  <c r="O40"/>
  <c r="O52"/>
  <c r="O60"/>
  <c r="V32"/>
  <c r="O44" i="56"/>
  <c r="O28"/>
  <c r="V92" i="55"/>
  <c r="O56"/>
  <c r="O48" i="56"/>
  <c r="O32"/>
  <c r="O96"/>
  <c r="O88"/>
  <c r="O80"/>
  <c r="O72"/>
  <c r="O64"/>
  <c r="O20" i="55"/>
  <c r="O70" i="56"/>
  <c r="O94"/>
  <c r="O86"/>
  <c r="O30" i="55"/>
  <c r="F99" i="63"/>
  <c r="V25" i="58"/>
  <c r="V50" i="56"/>
  <c r="V18"/>
  <c r="G17" i="55"/>
  <c r="V17" s="1"/>
  <c r="O74" i="58"/>
  <c r="O14" i="55"/>
  <c r="O9"/>
  <c r="O57" i="58"/>
  <c r="O78" i="56"/>
  <c r="O66"/>
  <c r="O62"/>
  <c r="O54"/>
  <c r="O46"/>
  <c r="O30"/>
  <c r="O26"/>
  <c r="O10"/>
  <c r="O78" i="55"/>
  <c r="O74"/>
  <c r="O66"/>
  <c r="G3" i="56"/>
  <c r="O3" s="1"/>
  <c r="G58" i="55"/>
  <c r="O58" s="1"/>
  <c r="V51"/>
  <c r="G18"/>
  <c r="O18" s="1"/>
  <c r="O24" i="56"/>
  <c r="O57"/>
  <c r="O29"/>
  <c r="O25"/>
  <c r="O98" i="55"/>
  <c r="O70"/>
  <c r="V66"/>
  <c r="O62"/>
  <c r="O46"/>
  <c r="O38"/>
  <c r="O68"/>
  <c r="O28"/>
  <c r="V65" i="58"/>
  <c r="V26"/>
  <c r="G66" i="57"/>
  <c r="V66" s="1"/>
  <c r="O93" i="58"/>
  <c r="O45"/>
  <c r="G86" i="57"/>
  <c r="O86" s="1"/>
  <c r="G54"/>
  <c r="V54" s="1"/>
  <c r="G26"/>
  <c r="V26" s="1"/>
  <c r="O44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50"/>
  <c r="O50"/>
  <c r="V34"/>
  <c r="O34"/>
  <c r="V58"/>
  <c r="N99" i="61"/>
  <c r="O10" i="55"/>
  <c r="V10"/>
  <c r="F99" i="57"/>
  <c r="O80"/>
  <c r="V80"/>
  <c r="O6" i="55"/>
  <c r="V6"/>
  <c r="V26"/>
  <c r="O26"/>
  <c r="O17" l="1"/>
  <c r="V18"/>
  <c r="V86" i="57"/>
  <c r="O43" i="58"/>
  <c r="O5" i="57"/>
  <c r="O11" i="58"/>
  <c r="O77" i="57"/>
  <c r="O49" i="55"/>
  <c r="O4" i="56"/>
  <c r="O66" i="57"/>
  <c r="O26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G72" i="78"/>
  <c r="G34"/>
  <c r="H9"/>
  <c r="H86"/>
  <c r="B43"/>
  <c r="L88"/>
  <c r="I85"/>
  <c r="K49"/>
  <c r="O83"/>
  <c r="O47"/>
  <c r="K15"/>
  <c r="J24"/>
  <c r="Q90"/>
  <c r="I69"/>
  <c r="J63"/>
  <c r="G70"/>
  <c r="B28"/>
  <c r="P21"/>
  <c r="G78"/>
  <c r="L37"/>
  <c r="P15"/>
  <c r="Q63"/>
  <c r="J25"/>
  <c r="H81"/>
  <c r="N94"/>
  <c r="H89"/>
  <c r="Q96"/>
  <c r="J83"/>
  <c r="B12"/>
  <c r="K39"/>
  <c r="L94"/>
  <c r="B20"/>
  <c r="G37"/>
  <c r="N64"/>
  <c r="P61"/>
  <c r="O18"/>
  <c r="H63"/>
  <c r="O55"/>
  <c r="L66"/>
  <c r="B19"/>
  <c r="Q69"/>
  <c r="I14"/>
  <c r="N27"/>
  <c r="G85"/>
  <c r="H95"/>
  <c r="G59"/>
  <c r="G74"/>
  <c r="P54"/>
  <c r="G7"/>
  <c r="H92"/>
  <c r="G53"/>
  <c r="J12"/>
  <c r="J11"/>
  <c r="Q27"/>
  <c r="B50"/>
  <c r="F1"/>
  <c r="N23"/>
  <c r="G61"/>
  <c r="B31"/>
  <c r="J86"/>
  <c r="B91"/>
  <c r="H52"/>
  <c r="L3"/>
  <c r="G49"/>
  <c r="B73"/>
  <c r="I91"/>
  <c r="N43"/>
  <c r="J26"/>
  <c r="G86"/>
  <c r="N71"/>
  <c r="J44"/>
  <c r="K93"/>
  <c r="H56"/>
  <c r="P50"/>
  <c r="O81"/>
  <c r="K84"/>
  <c r="P62"/>
  <c r="K65"/>
  <c r="B75"/>
  <c r="O93"/>
  <c r="J7"/>
  <c r="P27"/>
  <c r="I75"/>
  <c r="B45"/>
  <c r="K83"/>
  <c r="B70"/>
  <c r="L92"/>
  <c r="N25"/>
  <c r="H42"/>
  <c r="B96"/>
  <c r="K61"/>
  <c r="P7"/>
  <c r="J97"/>
  <c r="L76"/>
  <c r="H13"/>
  <c r="B54"/>
  <c r="B56"/>
  <c r="N86"/>
  <c r="I87"/>
  <c r="O79"/>
  <c r="L36"/>
  <c r="O3"/>
  <c r="K69"/>
  <c r="L85"/>
  <c r="H29"/>
  <c r="I18"/>
  <c r="O87"/>
  <c r="G93"/>
  <c r="K41"/>
  <c r="H91"/>
  <c r="K95"/>
  <c r="O71"/>
  <c r="H10"/>
  <c r="L6"/>
  <c r="B92"/>
  <c r="H69"/>
  <c r="K64"/>
  <c r="L7"/>
  <c r="N26"/>
  <c r="K72"/>
  <c r="P95"/>
  <c r="J96"/>
  <c r="G40"/>
  <c r="P64"/>
  <c r="O51"/>
  <c r="L12"/>
  <c r="G62"/>
  <c r="L41"/>
  <c r="B10"/>
  <c r="L4"/>
  <c r="I30"/>
  <c r="G35"/>
  <c r="H47"/>
  <c r="I40"/>
  <c r="L78"/>
  <c r="I49"/>
  <c r="Q79"/>
  <c r="Q98"/>
  <c r="G89"/>
  <c r="J51"/>
  <c r="G8"/>
  <c r="P36"/>
  <c r="G81"/>
  <c r="O30"/>
  <c r="N72"/>
  <c r="P46"/>
  <c r="B93"/>
  <c r="J55"/>
  <c r="I17"/>
  <c r="B53"/>
  <c r="H65"/>
  <c r="I37"/>
  <c r="P11"/>
  <c r="L64"/>
  <c r="P96"/>
  <c r="G94"/>
  <c r="P48"/>
  <c r="G17"/>
  <c r="P35"/>
  <c r="I27"/>
  <c r="Q47"/>
  <c r="L16"/>
  <c r="B38"/>
  <c r="H17"/>
  <c r="N33"/>
  <c r="P65"/>
  <c r="O58"/>
  <c r="K44"/>
  <c r="I52"/>
  <c r="I11"/>
  <c r="K42"/>
  <c r="N69"/>
  <c r="L48"/>
  <c r="G65"/>
  <c r="K30"/>
  <c r="J32"/>
  <c r="I72"/>
  <c r="N48"/>
  <c r="G67"/>
  <c r="J50"/>
  <c r="I95"/>
  <c r="G28"/>
  <c r="I57"/>
  <c r="J89"/>
  <c r="G31"/>
  <c r="H14"/>
  <c r="P33"/>
  <c r="H21"/>
  <c r="H53"/>
  <c r="H34"/>
  <c r="J28"/>
  <c r="G38"/>
  <c r="H26"/>
  <c r="O31"/>
  <c r="O16"/>
  <c r="H51"/>
  <c r="H60"/>
  <c r="P31"/>
  <c r="N52"/>
  <c r="P67"/>
  <c r="H97"/>
  <c r="J92"/>
  <c r="N3"/>
  <c r="I20"/>
  <c r="L98"/>
  <c r="Q36"/>
  <c r="H16"/>
  <c r="Q59"/>
  <c r="P72"/>
  <c r="B52"/>
  <c r="G55"/>
  <c r="I58"/>
  <c r="L97"/>
  <c r="J81"/>
  <c r="P45"/>
  <c r="L80"/>
  <c r="L46"/>
  <c r="O26"/>
  <c r="P60"/>
  <c r="H12"/>
  <c r="L70"/>
  <c r="P94"/>
  <c r="O36"/>
  <c r="O88"/>
  <c r="N5"/>
  <c r="Q45"/>
  <c r="H84"/>
  <c r="O46"/>
  <c r="L28"/>
  <c r="O63"/>
  <c r="H19"/>
  <c r="K4"/>
  <c r="J59"/>
  <c r="K62"/>
  <c r="G64"/>
  <c r="P39"/>
  <c r="I55"/>
  <c r="O75"/>
  <c r="K46"/>
  <c r="N8"/>
  <c r="O90"/>
  <c r="L56"/>
  <c r="B55"/>
  <c r="H27"/>
  <c r="P13"/>
  <c r="K80"/>
  <c r="B82"/>
  <c r="J49"/>
  <c r="J84"/>
  <c r="I35"/>
  <c r="N11"/>
  <c r="L67"/>
  <c r="N98"/>
  <c r="H15"/>
  <c r="Q19"/>
  <c r="P51"/>
  <c r="K75"/>
  <c r="B68"/>
  <c r="I78"/>
  <c r="J54"/>
  <c r="Q41"/>
  <c r="B85"/>
  <c r="J82"/>
  <c r="P32"/>
  <c r="O70"/>
  <c r="B95"/>
  <c r="L59"/>
  <c r="H82"/>
  <c r="Q71"/>
  <c r="I79"/>
  <c r="I54"/>
  <c r="K8"/>
  <c r="G91"/>
  <c r="J78"/>
  <c r="Q25"/>
  <c r="G24"/>
  <c r="J15"/>
  <c r="G57"/>
  <c r="H80"/>
  <c r="G18"/>
  <c r="P47"/>
  <c r="L5"/>
  <c r="Q6"/>
  <c r="I3"/>
  <c r="N42"/>
  <c r="L81"/>
  <c r="I76"/>
  <c r="I16"/>
  <c r="J19"/>
  <c r="O61"/>
  <c r="J40"/>
  <c r="N58"/>
  <c r="G80"/>
  <c r="O67"/>
  <c r="N9"/>
  <c r="Q3"/>
  <c r="H55"/>
  <c r="K98"/>
  <c r="B84"/>
  <c r="L32"/>
  <c r="P24"/>
  <c r="L69"/>
  <c r="Q89"/>
  <c r="O8"/>
  <c r="P43"/>
  <c r="P74"/>
  <c r="P26"/>
  <c r="K18"/>
  <c r="Q84"/>
  <c r="L19"/>
  <c r="N91"/>
  <c r="I31"/>
  <c r="P17"/>
  <c r="G97"/>
  <c r="K59"/>
  <c r="Q57"/>
  <c r="P10"/>
  <c r="I26"/>
  <c r="G77"/>
  <c r="K90"/>
  <c r="G69"/>
  <c r="Q8"/>
  <c r="H22"/>
  <c r="N45"/>
  <c r="I34"/>
  <c r="O60"/>
  <c r="N82"/>
  <c r="P25"/>
  <c r="G32"/>
  <c r="I84"/>
  <c r="N18"/>
  <c r="N61"/>
  <c r="H20"/>
  <c r="Q54"/>
  <c r="P91"/>
  <c r="J14"/>
  <c r="N59"/>
  <c r="Q5"/>
  <c r="G73"/>
  <c r="L23"/>
  <c r="Q20"/>
  <c r="J33"/>
  <c r="O41"/>
  <c r="J46"/>
  <c r="P37"/>
  <c r="P44"/>
  <c r="G50"/>
  <c r="J4"/>
  <c r="G66"/>
  <c r="O98"/>
  <c r="H62"/>
  <c r="K37"/>
  <c r="P90"/>
  <c r="N28"/>
  <c r="N54"/>
  <c r="K17"/>
  <c r="N4"/>
  <c r="B21"/>
  <c r="Q93"/>
  <c r="I81"/>
  <c r="O44"/>
  <c r="O32"/>
  <c r="K50"/>
  <c r="P81"/>
  <c r="N40"/>
  <c r="G47"/>
  <c r="G16"/>
  <c r="K47"/>
  <c r="Q51"/>
  <c r="L51"/>
  <c r="J61"/>
  <c r="L63"/>
  <c r="B17"/>
  <c r="K68"/>
  <c r="N57"/>
  <c r="P56"/>
  <c r="Q24"/>
  <c r="H48"/>
  <c r="B15"/>
  <c r="O23"/>
  <c r="Q67"/>
  <c r="O74"/>
  <c r="L18"/>
  <c r="O22"/>
  <c r="H96"/>
  <c r="I88"/>
  <c r="K76"/>
  <c r="H45"/>
  <c r="H25"/>
  <c r="N96"/>
  <c r="J45"/>
  <c r="J10"/>
  <c r="L95"/>
  <c r="B98"/>
  <c r="P71"/>
  <c r="I29"/>
  <c r="K28"/>
  <c r="Q26"/>
  <c r="G83"/>
  <c r="K24"/>
  <c r="P40"/>
  <c r="H3"/>
  <c r="O52"/>
  <c r="Q38"/>
  <c r="Q28"/>
  <c r="I5"/>
  <c r="B59"/>
  <c r="B4"/>
  <c r="K6"/>
  <c r="Q70"/>
  <c r="L20"/>
  <c r="O96"/>
  <c r="H87"/>
  <c r="I48"/>
  <c r="O56"/>
  <c r="K73"/>
  <c r="Q82"/>
  <c r="I56"/>
  <c r="Q85"/>
  <c r="G45"/>
  <c r="N10"/>
  <c r="N34"/>
  <c r="J31"/>
  <c r="K11"/>
  <c r="K5"/>
  <c r="G25"/>
  <c r="I53"/>
  <c r="Q11"/>
  <c r="J69"/>
  <c r="L47"/>
  <c r="H94"/>
  <c r="Q46"/>
  <c r="G10"/>
  <c r="I41"/>
  <c r="I47"/>
  <c r="Q15"/>
  <c r="J71"/>
  <c r="L17"/>
  <c r="J98"/>
  <c r="L26"/>
  <c r="N47"/>
  <c r="O6"/>
  <c r="N38"/>
  <c r="Q50"/>
  <c r="H5"/>
  <c r="J39"/>
  <c r="N32"/>
  <c r="G51"/>
  <c r="K54"/>
  <c r="N95"/>
  <c r="K51"/>
  <c r="O89"/>
  <c r="N36"/>
  <c r="J66"/>
  <c r="H83"/>
  <c r="L65"/>
  <c r="I36"/>
  <c r="O94"/>
  <c r="B36"/>
  <c r="N16"/>
  <c r="K57"/>
  <c r="L44"/>
  <c r="Q86"/>
  <c r="I39"/>
  <c r="N79"/>
  <c r="K13"/>
  <c r="P22"/>
  <c r="L89"/>
  <c r="G82"/>
  <c r="H61"/>
  <c r="G58"/>
  <c r="O92"/>
  <c r="L72"/>
  <c r="P52"/>
  <c r="B89"/>
  <c r="K31"/>
  <c r="H37"/>
  <c r="K77"/>
  <c r="L35"/>
  <c r="L31"/>
  <c r="P68"/>
  <c r="J90"/>
  <c r="Q17"/>
  <c r="Q91"/>
  <c r="Q43"/>
  <c r="O38"/>
  <c r="B51"/>
  <c r="K35"/>
  <c r="I42"/>
  <c r="I70"/>
  <c r="I92"/>
  <c r="K45"/>
  <c r="Q16"/>
  <c r="H57"/>
  <c r="K78"/>
  <c r="H74"/>
  <c r="K38"/>
  <c r="O72"/>
  <c r="G15"/>
  <c r="G14"/>
  <c r="N21"/>
  <c r="L57"/>
  <c r="O62"/>
  <c r="O13"/>
  <c r="L11"/>
  <c r="Q64"/>
  <c r="O57"/>
  <c r="N13"/>
  <c r="Q21"/>
  <c r="Q44"/>
  <c r="J6"/>
  <c r="O77"/>
  <c r="Q88"/>
  <c r="K23"/>
  <c r="I89"/>
  <c r="L54"/>
  <c r="I13"/>
  <c r="I28"/>
  <c r="K85"/>
  <c r="B86"/>
  <c r="O59"/>
  <c r="B71"/>
  <c r="L58"/>
  <c r="I82"/>
  <c r="Q48"/>
  <c r="I51"/>
  <c r="N73"/>
  <c r="H67"/>
  <c r="P83"/>
  <c r="I32"/>
  <c r="L86"/>
  <c r="H88"/>
  <c r="P5"/>
  <c r="N29"/>
  <c r="H78"/>
  <c r="J53"/>
  <c r="H54"/>
  <c r="N41"/>
  <c r="K96"/>
  <c r="J21"/>
  <c r="P57"/>
  <c r="O76"/>
  <c r="L83"/>
  <c r="K20"/>
  <c r="G23"/>
  <c r="Q87"/>
  <c r="O85"/>
  <c r="K7"/>
  <c r="J58"/>
  <c r="N84"/>
  <c r="K86"/>
  <c r="B14"/>
  <c r="N77"/>
  <c r="Q29"/>
  <c r="G6"/>
  <c r="H79"/>
  <c r="L93"/>
  <c r="H46"/>
  <c r="J87"/>
  <c r="G84"/>
  <c r="P29"/>
  <c r="Q34"/>
  <c r="Q75"/>
  <c r="N53"/>
  <c r="P77"/>
  <c r="B94"/>
  <c r="O7"/>
  <c r="H41"/>
  <c r="K94"/>
  <c r="Q55"/>
  <c r="J34"/>
  <c r="P70"/>
  <c r="J62"/>
  <c r="O80"/>
  <c r="L39"/>
  <c r="G19"/>
  <c r="Q66"/>
  <c r="J77"/>
  <c r="O53"/>
  <c r="B30"/>
  <c r="I25"/>
  <c r="I7"/>
  <c r="O28"/>
  <c r="O54"/>
  <c r="B90"/>
  <c r="I19"/>
  <c r="O95"/>
  <c r="L74"/>
  <c r="I68"/>
  <c r="G42"/>
  <c r="B66"/>
  <c r="Q74"/>
  <c r="N44"/>
  <c r="I21"/>
  <c r="J17"/>
  <c r="I90"/>
  <c r="I65"/>
  <c r="Q58"/>
  <c r="I45"/>
  <c r="I12"/>
  <c r="K48"/>
  <c r="I83"/>
  <c r="B48"/>
  <c r="J67"/>
  <c r="Q18"/>
  <c r="J74"/>
  <c r="G48"/>
  <c r="L62"/>
  <c r="L84"/>
  <c r="H75"/>
  <c r="I96"/>
  <c r="Q61"/>
  <c r="Q42"/>
  <c r="J38"/>
  <c r="H36"/>
  <c r="P38"/>
  <c r="B18"/>
  <c r="J64"/>
  <c r="G9"/>
  <c r="I60"/>
  <c r="O91"/>
  <c r="B49"/>
  <c r="O14"/>
  <c r="J22"/>
  <c r="H71"/>
  <c r="G2"/>
  <c r="Q68"/>
  <c r="G3"/>
  <c r="E1"/>
  <c r="L90"/>
  <c r="L29"/>
  <c r="P12"/>
  <c r="G54"/>
  <c r="Q13"/>
  <c r="K33"/>
  <c r="B24"/>
  <c r="B29"/>
  <c r="O4"/>
  <c r="J57"/>
  <c r="Q32"/>
  <c r="Q7"/>
  <c r="P19"/>
  <c r="N65"/>
  <c r="K82"/>
  <c r="I77"/>
  <c r="N6"/>
  <c r="H30"/>
  <c r="G95"/>
  <c r="N60"/>
  <c r="H31"/>
  <c r="H98"/>
  <c r="N66"/>
  <c r="G30"/>
  <c r="J85"/>
  <c r="K43"/>
  <c r="Q97"/>
  <c r="O34"/>
  <c r="G52"/>
  <c r="P4"/>
  <c r="I73"/>
  <c r="K67"/>
  <c r="N81"/>
  <c r="B44"/>
  <c r="L22"/>
  <c r="J72"/>
  <c r="P63"/>
  <c r="H76"/>
  <c r="H32"/>
  <c r="N55"/>
  <c r="O43"/>
  <c r="N15"/>
  <c r="H2"/>
  <c r="Q81"/>
  <c r="G75"/>
  <c r="L91"/>
  <c r="B23"/>
  <c r="B83"/>
  <c r="J60"/>
  <c r="N88"/>
  <c r="J43"/>
  <c r="K89"/>
  <c r="P23"/>
  <c r="N76"/>
  <c r="N87"/>
  <c r="N46"/>
  <c r="G21"/>
  <c r="P79"/>
  <c r="N75"/>
  <c r="J65"/>
  <c r="K21"/>
  <c r="P66"/>
  <c r="H43"/>
  <c r="P89"/>
  <c r="N20"/>
  <c r="H68"/>
  <c r="K79"/>
  <c r="P49"/>
  <c r="G88"/>
  <c r="I67"/>
  <c r="O35"/>
  <c r="B64"/>
  <c r="H64"/>
  <c r="O5"/>
  <c r="B63"/>
  <c r="O19"/>
  <c r="Q30"/>
  <c r="O39"/>
  <c r="J20"/>
  <c r="G4"/>
  <c r="K71"/>
  <c r="I43"/>
  <c r="O27"/>
  <c r="J8"/>
  <c r="P16"/>
  <c r="O42"/>
  <c r="Q56"/>
  <c r="O17"/>
  <c r="J9"/>
  <c r="Q37"/>
  <c r="B88"/>
  <c r="K58"/>
  <c r="Q72"/>
  <c r="I15"/>
  <c r="O33"/>
  <c r="N90"/>
  <c r="G11"/>
  <c r="G22"/>
  <c r="I46"/>
  <c r="I71"/>
  <c r="P80"/>
  <c r="B2"/>
  <c r="O12"/>
  <c r="B47"/>
  <c r="O24"/>
  <c r="L30"/>
  <c r="N22"/>
  <c r="J80"/>
  <c r="G44"/>
  <c r="I38"/>
  <c r="L9"/>
  <c r="P86"/>
  <c r="I23"/>
  <c r="B62"/>
  <c r="H59"/>
  <c r="O48"/>
  <c r="L14"/>
  <c r="B39"/>
  <c r="N93"/>
  <c r="L34"/>
  <c r="P20"/>
  <c r="Q33"/>
  <c r="G41"/>
  <c r="Q92"/>
  <c r="P42"/>
  <c r="N7"/>
  <c r="N97"/>
  <c r="Q22"/>
  <c r="P92"/>
  <c r="N17"/>
  <c r="B65"/>
  <c r="B32"/>
  <c r="G60"/>
  <c r="L21"/>
  <c r="N89"/>
  <c r="I8"/>
  <c r="J70"/>
  <c r="H77"/>
  <c r="O69"/>
  <c r="P87"/>
  <c r="O97"/>
  <c r="B37"/>
  <c r="G79"/>
  <c r="N83"/>
  <c r="H58"/>
  <c r="L53"/>
  <c r="P53"/>
  <c r="Q39"/>
  <c r="B60"/>
  <c r="J3"/>
  <c r="H66"/>
  <c r="B42"/>
  <c r="O86"/>
  <c r="K16"/>
  <c r="N37"/>
  <c r="G71"/>
  <c r="L33"/>
  <c r="Q4"/>
  <c r="P41"/>
  <c r="J36"/>
  <c r="G33"/>
  <c r="L71"/>
  <c r="G98"/>
  <c r="H49"/>
  <c r="P14"/>
  <c r="K19"/>
  <c r="B3"/>
  <c r="L61"/>
  <c r="G13"/>
  <c r="B80"/>
  <c r="B46"/>
  <c r="Q62"/>
  <c r="J23"/>
  <c r="G39"/>
  <c r="G36"/>
  <c r="N67"/>
  <c r="K81"/>
  <c r="B34"/>
  <c r="G29"/>
  <c r="L42"/>
  <c r="P85"/>
  <c r="L60"/>
  <c r="K74"/>
  <c r="L82"/>
  <c r="L24"/>
  <c r="G5"/>
  <c r="P34"/>
  <c r="B8"/>
  <c r="J95"/>
  <c r="I74"/>
  <c r="G90"/>
  <c r="B5"/>
  <c r="N68"/>
  <c r="B87"/>
  <c r="H73"/>
  <c r="H28"/>
  <c r="H18"/>
  <c r="J79"/>
  <c r="B78"/>
  <c r="K29"/>
  <c r="K66"/>
  <c r="B77"/>
  <c r="J27"/>
  <c r="K9"/>
  <c r="J76"/>
  <c r="I61"/>
  <c r="I10"/>
  <c r="D1"/>
  <c r="L15"/>
  <c r="B35"/>
  <c r="N80"/>
  <c r="H70"/>
  <c r="N24"/>
  <c r="L40"/>
  <c r="H23"/>
  <c r="I86"/>
  <c r="B11"/>
  <c r="B41"/>
  <c r="P84"/>
  <c r="B7"/>
  <c r="Q77"/>
  <c r="N51"/>
  <c r="L96"/>
  <c r="B25"/>
  <c r="L49"/>
  <c r="H38"/>
  <c r="K55"/>
  <c r="L87"/>
  <c r="I6"/>
  <c r="J29"/>
  <c r="P18"/>
  <c r="N85"/>
  <c r="B27"/>
  <c r="Q23"/>
  <c r="J88"/>
  <c r="P28"/>
  <c r="B58"/>
  <c r="G96"/>
  <c r="J13"/>
  <c r="B61"/>
  <c r="L38"/>
  <c r="I44"/>
  <c r="K36"/>
  <c r="L77"/>
  <c r="G43"/>
  <c r="G26"/>
  <c r="J48"/>
  <c r="P78"/>
  <c r="N19"/>
  <c r="G20"/>
  <c r="H33"/>
  <c r="H7"/>
  <c r="Q53"/>
  <c r="J5"/>
  <c r="N63"/>
  <c r="L27"/>
  <c r="Q94"/>
  <c r="I97"/>
  <c r="N12"/>
  <c r="H6"/>
  <c r="L52"/>
  <c r="P55"/>
  <c r="G56"/>
  <c r="J56"/>
  <c r="N35"/>
  <c r="J35"/>
  <c r="B69"/>
  <c r="O45"/>
  <c r="Q65"/>
  <c r="J68"/>
  <c r="N31"/>
  <c r="Q31"/>
  <c r="L75"/>
  <c r="J91"/>
  <c r="B9"/>
  <c r="L73"/>
  <c r="C1"/>
  <c r="J94"/>
  <c r="K3"/>
  <c r="Q52"/>
  <c r="J37"/>
  <c r="H72"/>
  <c r="J75"/>
  <c r="Q95"/>
  <c r="H85"/>
  <c r="J47"/>
  <c r="K70"/>
  <c r="L8"/>
  <c r="O10"/>
  <c r="B26"/>
  <c r="I64"/>
  <c r="K12"/>
  <c r="B40"/>
  <c r="O21"/>
  <c r="N56"/>
  <c r="O65"/>
  <c r="B81"/>
  <c r="H39"/>
  <c r="K22"/>
  <c r="Q73"/>
  <c r="L25"/>
  <c r="K14"/>
  <c r="N39"/>
  <c r="B74"/>
  <c r="J18"/>
  <c r="G76"/>
  <c r="J42"/>
  <c r="O66"/>
  <c r="K26"/>
  <c r="B79"/>
  <c r="B22"/>
  <c r="G68"/>
  <c r="B57"/>
  <c r="I59"/>
  <c r="O50"/>
  <c r="O78"/>
  <c r="G92"/>
  <c r="I62"/>
  <c r="P76"/>
  <c r="O9"/>
  <c r="N49"/>
  <c r="P30"/>
  <c r="H50"/>
  <c r="Q35"/>
  <c r="K53"/>
  <c r="H35"/>
  <c r="O20"/>
  <c r="J73"/>
  <c r="Q9"/>
  <c r="N14"/>
  <c r="K92"/>
  <c r="B76"/>
  <c r="K56"/>
  <c r="L43"/>
  <c r="N70"/>
  <c r="N74"/>
  <c r="P8"/>
  <c r="I24"/>
  <c r="G27"/>
  <c r="P97"/>
  <c r="O37"/>
  <c r="K52"/>
  <c r="J93"/>
  <c r="K87"/>
  <c r="K97"/>
  <c r="Q12"/>
  <c r="G87"/>
  <c r="B6"/>
  <c r="P82"/>
  <c r="I33"/>
  <c r="B16"/>
  <c r="P93"/>
  <c r="N30"/>
  <c r="I93"/>
  <c r="P98"/>
  <c r="B33"/>
  <c r="K40"/>
  <c r="I63"/>
  <c r="O40"/>
  <c r="K27"/>
  <c r="N50"/>
  <c r="I9"/>
  <c r="O15"/>
  <c r="P3"/>
  <c r="N78"/>
  <c r="L45"/>
  <c r="I66"/>
  <c r="I98"/>
  <c r="P88"/>
  <c r="Q40"/>
  <c r="H11"/>
  <c r="P58"/>
  <c r="B67"/>
  <c r="K25"/>
  <c r="K60"/>
  <c r="Q83"/>
  <c r="J16"/>
  <c r="Q14"/>
  <c r="H90"/>
  <c r="O68"/>
  <c r="O49"/>
  <c r="I50"/>
  <c r="I80"/>
  <c r="H24"/>
  <c r="L55"/>
  <c r="O29"/>
  <c r="Q49"/>
  <c r="P59"/>
  <c r="L79"/>
  <c r="H40"/>
  <c r="K91"/>
  <c r="O82"/>
  <c r="I4"/>
  <c r="O11"/>
  <c r="I22"/>
  <c r="G46"/>
  <c r="K88"/>
  <c r="O73"/>
  <c r="J30"/>
  <c r="J52"/>
  <c r="K32"/>
  <c r="H8"/>
  <c r="P6"/>
  <c r="P9"/>
  <c r="B72"/>
  <c r="G63"/>
  <c r="Q10"/>
  <c r="Q78"/>
  <c r="H4"/>
  <c r="P75"/>
  <c r="O25"/>
  <c r="I94"/>
  <c r="B97"/>
  <c r="L10"/>
  <c r="H93"/>
  <c r="P73"/>
  <c r="O84"/>
  <c r="N62"/>
  <c r="L13"/>
  <c r="P69"/>
  <c r="N92"/>
  <c r="L50"/>
  <c r="K63"/>
  <c r="K34"/>
  <c r="Q80"/>
  <c r="L68"/>
  <c r="O64"/>
  <c r="H44"/>
  <c r="B13"/>
  <c r="Q60"/>
  <c r="G12"/>
  <c r="Q76"/>
  <c r="K10"/>
  <c r="J41"/>
  <c r="D13" l="1"/>
  <c r="C13"/>
  <c r="E13"/>
  <c r="F13"/>
  <c r="R92"/>
  <c r="R62"/>
  <c r="F97"/>
  <c r="C97"/>
  <c r="E97"/>
  <c r="D97"/>
  <c r="M94"/>
  <c r="D72"/>
  <c r="E72"/>
  <c r="C72"/>
  <c r="F72"/>
  <c r="M22"/>
  <c r="M4"/>
  <c r="M80"/>
  <c r="M50"/>
  <c r="F67"/>
  <c r="E67"/>
  <c r="D67"/>
  <c r="C67"/>
  <c r="M98"/>
  <c r="M66"/>
  <c r="R78"/>
  <c r="P99"/>
  <c r="M9"/>
  <c r="R50"/>
  <c r="M63"/>
  <c r="D33"/>
  <c r="F33"/>
  <c r="C33"/>
  <c r="E33"/>
  <c r="M93"/>
  <c r="R30"/>
  <c r="D16"/>
  <c r="C16"/>
  <c r="E16"/>
  <c r="F16"/>
  <c r="M33"/>
  <c r="D6"/>
  <c r="C6"/>
  <c r="F6"/>
  <c r="E6"/>
  <c r="M24"/>
  <c r="R74"/>
  <c r="R70"/>
  <c r="C76"/>
  <c r="D76"/>
  <c r="F76"/>
  <c r="E76"/>
  <c r="R14"/>
  <c r="R49"/>
  <c r="M62"/>
  <c r="M59"/>
  <c r="D57"/>
  <c r="E57"/>
  <c r="F57"/>
  <c r="C57"/>
  <c r="D22"/>
  <c r="F22"/>
  <c r="E22"/>
  <c r="C22"/>
  <c r="F79"/>
  <c r="D79"/>
  <c r="E79"/>
  <c r="C79"/>
  <c r="E74"/>
  <c r="F74"/>
  <c r="D74"/>
  <c r="C74"/>
  <c r="R39"/>
  <c r="F81"/>
  <c r="E81"/>
  <c r="C81"/>
  <c r="D81"/>
  <c r="R56"/>
  <c r="D40"/>
  <c r="C40"/>
  <c r="F40"/>
  <c r="E40"/>
  <c r="M64"/>
  <c r="E26"/>
  <c r="F26"/>
  <c r="D26"/>
  <c r="C26"/>
  <c r="K99"/>
  <c r="E9"/>
  <c r="D9"/>
  <c r="C9"/>
  <c r="F9"/>
  <c r="R31"/>
  <c r="E69"/>
  <c r="D69"/>
  <c r="C69"/>
  <c r="F69"/>
  <c r="R35"/>
  <c r="R12"/>
  <c r="M97"/>
  <c r="R63"/>
  <c r="R19"/>
  <c r="M44"/>
  <c r="D61"/>
  <c r="F61"/>
  <c r="C61"/>
  <c r="E61"/>
  <c r="E58"/>
  <c r="F58"/>
  <c r="D58"/>
  <c r="C58"/>
  <c r="F27"/>
  <c r="E27"/>
  <c r="C27"/>
  <c r="D27"/>
  <c r="R85"/>
  <c r="M6"/>
  <c r="E25"/>
  <c r="D25"/>
  <c r="F25"/>
  <c r="C25"/>
  <c r="R51"/>
  <c r="C7"/>
  <c r="E7"/>
  <c r="F7"/>
  <c r="D7"/>
  <c r="F41"/>
  <c r="E41"/>
  <c r="C41"/>
  <c r="D41"/>
  <c r="C11"/>
  <c r="D11"/>
  <c r="F11"/>
  <c r="E11"/>
  <c r="M86"/>
  <c r="R24"/>
  <c r="R80"/>
  <c r="F35"/>
  <c r="D35"/>
  <c r="E35"/>
  <c r="C35"/>
  <c r="M10"/>
  <c r="M61"/>
  <c r="E77"/>
  <c r="C77"/>
  <c r="D77"/>
  <c r="F77"/>
  <c r="D78"/>
  <c r="E78"/>
  <c r="C78"/>
  <c r="F78"/>
  <c r="D87"/>
  <c r="C87"/>
  <c r="E87"/>
  <c r="F87"/>
  <c r="R68"/>
  <c r="D5"/>
  <c r="E5"/>
  <c r="F5"/>
  <c r="C5"/>
  <c r="M74"/>
  <c r="C8"/>
  <c r="E8"/>
  <c r="D8"/>
  <c r="F8"/>
  <c r="F34"/>
  <c r="E34"/>
  <c r="C34"/>
  <c r="D34"/>
  <c r="R67"/>
  <c r="F46"/>
  <c r="D46"/>
  <c r="E46"/>
  <c r="C46"/>
  <c r="F80"/>
  <c r="E80"/>
  <c r="D80"/>
  <c r="C80"/>
  <c r="C3"/>
  <c r="B99"/>
  <c r="F3"/>
  <c r="D3"/>
  <c r="E3"/>
  <c r="R37"/>
  <c r="E42"/>
  <c r="D42"/>
  <c r="F42"/>
  <c r="C42"/>
  <c r="J99"/>
  <c r="D60"/>
  <c r="E60"/>
  <c r="C60"/>
  <c r="F60"/>
  <c r="R83"/>
  <c r="D37"/>
  <c r="E37"/>
  <c r="F37"/>
  <c r="C37"/>
  <c r="M8"/>
  <c r="R89"/>
  <c r="F32"/>
  <c r="D32"/>
  <c r="E32"/>
  <c r="C32"/>
  <c r="D65"/>
  <c r="C65"/>
  <c r="E65"/>
  <c r="F65"/>
  <c r="R17"/>
  <c r="R97"/>
  <c r="R7"/>
  <c r="R93"/>
  <c r="E39"/>
  <c r="F39"/>
  <c r="C39"/>
  <c r="D39"/>
  <c r="C62"/>
  <c r="F62"/>
  <c r="E62"/>
  <c r="D62"/>
  <c r="M23"/>
  <c r="M38"/>
  <c r="R22"/>
  <c r="D47"/>
  <c r="C47"/>
  <c r="E47"/>
  <c r="F47"/>
  <c r="M71"/>
  <c r="M46"/>
  <c r="R90"/>
  <c r="M15"/>
  <c r="C88"/>
  <c r="E88"/>
  <c r="F88"/>
  <c r="D88"/>
  <c r="M43"/>
  <c r="E63"/>
  <c r="D63"/>
  <c r="C63"/>
  <c r="F63"/>
  <c r="F64"/>
  <c r="D64"/>
  <c r="E64"/>
  <c r="C64"/>
  <c r="M67"/>
  <c r="R20"/>
  <c r="R75"/>
  <c r="R46"/>
  <c r="R87"/>
  <c r="R76"/>
  <c r="R88"/>
  <c r="D83"/>
  <c r="E83"/>
  <c r="C83"/>
  <c r="F83"/>
  <c r="F23"/>
  <c r="C23"/>
  <c r="D23"/>
  <c r="E23"/>
  <c r="R15"/>
  <c r="R55"/>
  <c r="C44"/>
  <c r="E44"/>
  <c r="F44"/>
  <c r="D44"/>
  <c r="R81"/>
  <c r="M73"/>
  <c r="R66"/>
  <c r="R60"/>
  <c r="R6"/>
  <c r="M77"/>
  <c r="R65"/>
  <c r="E29"/>
  <c r="D29"/>
  <c r="F29"/>
  <c r="C29"/>
  <c r="C24"/>
  <c r="D24"/>
  <c r="E24"/>
  <c r="F24"/>
  <c r="G99"/>
  <c r="C49"/>
  <c r="D49"/>
  <c r="F49"/>
  <c r="E49"/>
  <c r="M60"/>
  <c r="F18"/>
  <c r="E18"/>
  <c r="C18"/>
  <c r="D18"/>
  <c r="M96"/>
  <c r="C48"/>
  <c r="F48"/>
  <c r="D48"/>
  <c r="E48"/>
  <c r="M83"/>
  <c r="M12"/>
  <c r="M45"/>
  <c r="M65"/>
  <c r="M90"/>
  <c r="M21"/>
  <c r="R44"/>
  <c r="D66"/>
  <c r="F66"/>
  <c r="C66"/>
  <c r="E66"/>
  <c r="M68"/>
  <c r="M19"/>
  <c r="D90"/>
  <c r="C90"/>
  <c r="F90"/>
  <c r="E90"/>
  <c r="M7"/>
  <c r="M25"/>
  <c r="E30"/>
  <c r="D30"/>
  <c r="C30"/>
  <c r="F30"/>
  <c r="C94"/>
  <c r="D94"/>
  <c r="F94"/>
  <c r="E94"/>
  <c r="R53"/>
  <c r="R77"/>
  <c r="F14"/>
  <c r="E14"/>
  <c r="D14"/>
  <c r="C14"/>
  <c r="R84"/>
  <c r="R41"/>
  <c r="R29"/>
  <c r="M32"/>
  <c r="R73"/>
  <c r="M51"/>
  <c r="M82"/>
  <c r="D71"/>
  <c r="F71"/>
  <c r="C71"/>
  <c r="E71"/>
  <c r="E86"/>
  <c r="D86"/>
  <c r="F86"/>
  <c r="C86"/>
  <c r="M28"/>
  <c r="M13"/>
  <c r="M89"/>
  <c r="R13"/>
  <c r="R21"/>
  <c r="M92"/>
  <c r="M70"/>
  <c r="M42"/>
  <c r="C51"/>
  <c r="F51"/>
  <c r="D51"/>
  <c r="E51"/>
  <c r="C89"/>
  <c r="D89"/>
  <c r="E89"/>
  <c r="F89"/>
  <c r="R79"/>
  <c r="M39"/>
  <c r="R16"/>
  <c r="E36"/>
  <c r="D36"/>
  <c r="C36"/>
  <c r="F36"/>
  <c r="M36"/>
  <c r="R36"/>
  <c r="R95"/>
  <c r="R32"/>
  <c r="R38"/>
  <c r="R47"/>
  <c r="M47"/>
  <c r="M41"/>
  <c r="M53"/>
  <c r="R34"/>
  <c r="R10"/>
  <c r="M56"/>
  <c r="M48"/>
  <c r="E4"/>
  <c r="F4"/>
  <c r="D4"/>
  <c r="C4"/>
  <c r="D59"/>
  <c r="C59"/>
  <c r="E59"/>
  <c r="F59"/>
  <c r="M5"/>
  <c r="H99"/>
  <c r="M29"/>
  <c r="E98"/>
  <c r="D98"/>
  <c r="F98"/>
  <c r="C98"/>
  <c r="R96"/>
  <c r="M88"/>
  <c r="D15"/>
  <c r="F15"/>
  <c r="C15"/>
  <c r="E15"/>
  <c r="R57"/>
  <c r="E17"/>
  <c r="D17"/>
  <c r="C17"/>
  <c r="F17"/>
  <c r="R40"/>
  <c r="M81"/>
  <c r="F21"/>
  <c r="D21"/>
  <c r="E21"/>
  <c r="C21"/>
  <c r="R4"/>
  <c r="R54"/>
  <c r="R28"/>
  <c r="R59"/>
  <c r="R61"/>
  <c r="R18"/>
  <c r="M84"/>
  <c r="R82"/>
  <c r="M34"/>
  <c r="R45"/>
  <c r="M26"/>
  <c r="M31"/>
  <c r="R91"/>
  <c r="E84"/>
  <c r="D84"/>
  <c r="C84"/>
  <c r="F84"/>
  <c r="Q99"/>
  <c r="R9"/>
  <c r="R58"/>
  <c r="M16"/>
  <c r="M76"/>
  <c r="R42"/>
  <c r="M3"/>
  <c r="I99"/>
  <c r="M54"/>
  <c r="M79"/>
  <c r="F95"/>
  <c r="C95"/>
  <c r="E95"/>
  <c r="D95"/>
  <c r="D85"/>
  <c r="F85"/>
  <c r="C85"/>
  <c r="E85"/>
  <c r="M78"/>
  <c r="F68"/>
  <c r="D68"/>
  <c r="C68"/>
  <c r="E68"/>
  <c r="R98"/>
  <c r="R11"/>
  <c r="M35"/>
  <c r="F82"/>
  <c r="C82"/>
  <c r="E82"/>
  <c r="D82"/>
  <c r="F55"/>
  <c r="D55"/>
  <c r="C55"/>
  <c r="E55"/>
  <c r="R8"/>
  <c r="M55"/>
  <c r="R5"/>
  <c r="M58"/>
  <c r="D52"/>
  <c r="C52"/>
  <c r="F52"/>
  <c r="E52"/>
  <c r="M20"/>
  <c r="N99"/>
  <c r="R3"/>
  <c r="R52"/>
  <c r="M57"/>
  <c r="M95"/>
  <c r="R48"/>
  <c r="M72"/>
  <c r="R69"/>
  <c r="M11"/>
  <c r="M52"/>
  <c r="R33"/>
  <c r="C38"/>
  <c r="D38"/>
  <c r="E38"/>
  <c r="F38"/>
  <c r="M27"/>
  <c r="M37"/>
  <c r="D53"/>
  <c r="C53"/>
  <c r="F53"/>
  <c r="E53"/>
  <c r="M17"/>
  <c r="C93"/>
  <c r="D93"/>
  <c r="E93"/>
  <c r="F93"/>
  <c r="R72"/>
  <c r="M49"/>
  <c r="M40"/>
  <c r="M30"/>
  <c r="E10"/>
  <c r="F10"/>
  <c r="C10"/>
  <c r="D10"/>
  <c r="R26"/>
  <c r="C92"/>
  <c r="F92"/>
  <c r="E92"/>
  <c r="D92"/>
  <c r="M18"/>
  <c r="O99"/>
  <c r="M87"/>
  <c r="R86"/>
  <c r="D56"/>
  <c r="C56"/>
  <c r="E56"/>
  <c r="F56"/>
  <c r="F54"/>
  <c r="C54"/>
  <c r="D54"/>
  <c r="E54"/>
  <c r="E96"/>
  <c r="F96"/>
  <c r="D96"/>
  <c r="C96"/>
  <c r="R25"/>
  <c r="E70"/>
  <c r="C70"/>
  <c r="D70"/>
  <c r="F70"/>
  <c r="D45"/>
  <c r="C45"/>
  <c r="F45"/>
  <c r="E45"/>
  <c r="M75"/>
  <c r="C75"/>
  <c r="D75"/>
  <c r="E75"/>
  <c r="F75"/>
  <c r="R71"/>
  <c r="R43"/>
  <c r="M91"/>
  <c r="D73"/>
  <c r="F73"/>
  <c r="C73"/>
  <c r="E73"/>
  <c r="L99"/>
  <c r="E91"/>
  <c r="C91"/>
  <c r="D91"/>
  <c r="F91"/>
  <c r="F31"/>
  <c r="E31"/>
  <c r="C31"/>
  <c r="D31"/>
  <c r="R23"/>
  <c r="F50"/>
  <c r="C50"/>
  <c r="E50"/>
  <c r="D50"/>
  <c r="R27"/>
  <c r="M14"/>
  <c r="C19"/>
  <c r="F19"/>
  <c r="E19"/>
  <c r="D19"/>
  <c r="R64"/>
  <c r="F20"/>
  <c r="C20"/>
  <c r="E20"/>
  <c r="D20"/>
  <c r="D12"/>
  <c r="E12"/>
  <c r="F12"/>
  <c r="C12"/>
  <c r="R94"/>
  <c r="E28"/>
  <c r="F28"/>
  <c r="D28"/>
  <c r="C28"/>
  <c r="M69"/>
  <c r="M85"/>
  <c r="C43"/>
  <c r="E43"/>
  <c r="F43"/>
  <c r="D43"/>
  <c r="T28" i="73"/>
  <c r="S29"/>
  <c r="D29" i="28" s="1"/>
  <c r="P29" i="73"/>
  <c r="D29" i="24" s="1"/>
  <c r="R29" i="73"/>
  <c r="D29" i="29" s="1"/>
  <c r="Q29" i="73"/>
  <c r="D29" i="26" s="1"/>
  <c r="K27" i="65"/>
  <c r="F28"/>
  <c r="F99" i="78" l="1"/>
  <c r="R99"/>
  <c r="D99"/>
  <c r="C99"/>
  <c r="M99"/>
  <c r="E99"/>
  <c r="T29" i="73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DJ24" s="1"/>
  <c r="F24" i="40" s="1"/>
  <c r="AR28" i="54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I49" s="1"/>
  <c r="E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J19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AY83"/>
  <c r="AY86"/>
  <c r="AY95"/>
  <c r="AY97"/>
  <c r="DG97" s="1"/>
  <c r="C97" i="40" s="1"/>
  <c r="AY22" i="54"/>
  <c r="AY25"/>
  <c r="DG25" s="1"/>
  <c r="C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CE53"/>
  <c r="AY59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AY18"/>
  <c r="DG18" s="1"/>
  <c r="C18" i="40" s="1"/>
  <c r="AY3" i="54"/>
  <c r="DG3" s="1"/>
  <c r="C3" i="40" s="1"/>
  <c r="CF8" i="54"/>
  <c r="AY11"/>
  <c r="DG11" s="1"/>
  <c r="C11" i="40" s="1"/>
  <c r="AY13" i="54"/>
  <c r="DH16"/>
  <c r="D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G7" i="54"/>
  <c r="C7" i="40" s="1"/>
  <c r="DI8" i="54"/>
  <c r="E8" i="40" s="1"/>
  <c r="DI9" i="54"/>
  <c r="E9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81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CW46"/>
  <c r="CW16"/>
  <c r="CP44"/>
  <c r="CP87"/>
  <c r="CP3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O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<sst xmlns="http://schemas.openxmlformats.org/spreadsheetml/2006/main" count="9049" uniqueCount="598">
  <si>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</si>
  <si>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</si>
  <si>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</si>
  <si>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</si>
  <si>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</si>
  <si>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</si>
  <si>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</si>
  <si>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</si>
  <si>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</si>
  <si>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</si>
  <si>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</si>
  <si>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</si>
  <si>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</si>
  <si>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</si>
  <si>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</si>
  <si>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</si>
  <si>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</si>
  <si>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</si>
  <si>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</si>
  <si>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</si>
  <si>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</si>
  <si>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</si>
  <si>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</si>
  <si>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</si>
  <si>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</si>
  <si>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</si>
  <si>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</si>
  <si>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</si>
  <si>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</si>
  <si>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</si>
  <si>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</si>
  <si>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</si>
  <si>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</si>
  <si>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</si>
  <si>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</si>
  <si>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</si>
  <si>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</si>
  <si>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</si>
  <si>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</si>
  <si>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</si>
  <si>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</si>
  <si>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</si>
  <si>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</si>
  <si>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</si>
  <si>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</si>
  <si>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</si>
  <si>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</si>
  <si>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</si>
  <si>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</si>
  <si>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</si>
  <si>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</si>
  <si>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</si>
  <si>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</si>
  <si>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</si>
  <si>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</si>
  <si>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</si>
  <si>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</si>
  <si>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</si>
  <si>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</si>
  <si>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</si>
  <si>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</si>
  <si>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</si>
  <si>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</si>
  <si>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</si>
  <si>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</si>
  <si>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</si>
  <si>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</si>
  <si>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</si>
  <si>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</si>
  <si>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</si>
  <si>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</si>
  <si>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</si>
  <si>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</si>
  <si>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</si>
  <si>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</si>
  <si>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</si>
  <si>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</si>
  <si>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</si>
  <si>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</si>
  <si>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</si>
  <si>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</si>
  <si>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</si>
  <si>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</si>
  <si>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</si>
  <si>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</si>
  <si>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</si>
  <si>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</si>
  <si>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</si>
  <si>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</si>
  <si>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</si>
  <si>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</si>
  <si>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</si>
  <si>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</si>
  <si>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</si>
  <si>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</si>
  <si>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</si>
  <si>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</si>
  <si>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</si>
  <si>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</si>
  <si>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</si>
  <si>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</si>
  <si>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</si>
  <si>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</si>
  <si>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</si>
  <si>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</si>
  <si>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</si>
  <si>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</si>
  <si>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</si>
  <si>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</si>
  <si>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</si>
  <si>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</si>
  <si>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</si>
  <si>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</si>
  <si>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</si>
  <si>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</si>
  <si>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</si>
  <si>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</si>
  <si>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</si>
  <si>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</si>
  <si>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</si>
  <si>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</si>
  <si>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</si>
  <si>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</si>
  <si>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</si>
  <si>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</si>
  <si>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</si>
  <si>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</si>
  <si>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</si>
  <si>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</si>
  <si>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</si>
  <si>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</si>
  <si>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</si>
  <si>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</si>
  <si>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</si>
  <si>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</si>
  <si>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</si>
  <si>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</si>
  <si>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</si>
  <si>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</si>
  <si>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</si>
  <si>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</si>
  <si>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</si>
  <si>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</si>
  <si>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</si>
  <si>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</si>
  <si>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</si>
  <si>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</si>
  <si>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</si>
  <si>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</si>
  <si>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</si>
  <si>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</si>
  <si>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</si>
  <si>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</si>
  <si>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</si>
  <si>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</si>
  <si>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</si>
  <si>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</si>
  <si>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</si>
  <si>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</si>
  <si>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</si>
  <si>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</si>
  <si>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</si>
  <si>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</si>
  <si>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</si>
  <si>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</si>
  <si>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</si>
  <si>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</si>
  <si>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</si>
  <si>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</si>
  <si>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</si>
  <si>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</si>
  <si>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</si>
  <si>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</si>
  <si>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</si>
  <si>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</si>
  <si>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</si>
  <si>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</si>
  <si>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</si>
  <si>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</si>
  <si>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</si>
  <si>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</si>
  <si>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</si>
  <si>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</si>
  <si>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</si>
  <si>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</si>
  <si>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</si>
  <si>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</si>
  <si>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</si>
  <si>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</si>
  <si>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</si>
  <si>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</si>
  <si>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</si>
  <si>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</si>
  <si>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</si>
  <si>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</si>
  <si>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</si>
  <si>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</si>
  <si>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</si>
  <si>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</si>
  <si>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</si>
  <si>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</si>
  <si>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</si>
  <si>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</si>
  <si>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</si>
  <si>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</si>
  <si>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</si>
  <si>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</si>
  <si>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</si>
  <si>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</si>
  <si>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</si>
  <si>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</si>
  <si>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</si>
  <si>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</si>
  <si>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</si>
  <si>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</si>
  <si>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</si>
  <si>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</si>
  <si>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</si>
  <si>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</si>
  <si>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</si>
  <si>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</si>
  <si>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</si>
  <si>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</si>
  <si>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</si>
  <si>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</si>
  <si>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</si>
  <si>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</si>
  <si>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</si>
  <si>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</si>
  <si>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</si>
  <si>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</si>
  <si>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</si>
  <si>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</si>
  <si>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</si>
  <si>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</si>
  <si>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</si>
  <si>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</si>
  <si>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</si>
  <si>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</si>
  <si>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</si>
  <si>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</si>
  <si>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</si>
  <si>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</si>
  <si>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</si>
  <si>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</si>
  <si>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</si>
  <si>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</si>
  <si>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</si>
  <si>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</si>
  <si>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</si>
  <si>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</si>
  <si>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</si>
  <si>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</si>
  <si>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</si>
  <si>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</si>
  <si>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</si>
  <si>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</si>
  <si>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</si>
  <si>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</si>
  <si>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</si>
  <si>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</si>
  <si>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</si>
  <si>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</si>
  <si>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</si>
  <si>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</si>
  <si>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</si>
  <si>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</si>
  <si>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</si>
  <si>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</si>
  <si>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</si>
  <si>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</si>
  <si>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</si>
  <si>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</si>
  <si>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</si>
  <si>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</si>
  <si>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</si>
  <si>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</si>
  <si>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</si>
  <si>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</si>
  <si>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</si>
  <si>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</si>
  <si>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</si>
  <si>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</si>
  <si>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</si>
  <si>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</si>
  <si>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</si>
  <si>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</si>
  <si>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</si>
  <si>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</si>
  <si>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</si>
  <si>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</si>
  <si>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</si>
  <si>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</si>
  <si>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</si>
  <si>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</si>
  <si>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</si>
  <si>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</si>
  <si>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</si>
  <si>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</si>
  <si>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</si>
  <si>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</si>
  <si>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</si>
  <si>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</si>
  <si>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</si>
  <si>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</si>
  <si>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</si>
  <si>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</si>
  <si>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</si>
  <si>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</si>
  <si>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</si>
  <si>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</si>
  <si>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</si>
  <si>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</si>
  <si>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</si>
  <si>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</si>
  <si>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</si>
  <si>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</si>
  <si>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</si>
  <si>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</si>
  <si>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</si>
  <si>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</si>
  <si>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</si>
  <si>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</si>
  <si>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</si>
  <si>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</si>
  <si>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</si>
  <si>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</si>
  <si>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</si>
  <si>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</si>
  <si>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</si>
  <si>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</si>
  <si>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</si>
  <si>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</si>
  <si>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</si>
  <si>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</si>
  <si>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</si>
  <si>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</si>
  <si>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</si>
  <si>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</si>
  <si>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</si>
  <si>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</si>
  <si>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</si>
  <si>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</si>
  <si>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</si>
  <si>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</si>
  <si>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</si>
  <si>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</si>
  <si>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</si>
  <si>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</si>
  <si>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</si>
  <si>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</si>
  <si>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</si>
  <si>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</si>
  <si>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</si>
  <si>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</si>
  <si>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</si>
  <si>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</si>
  <si>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</si>
  <si>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</si>
  <si>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</si>
  <si>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</si>
  <si>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</si>
  <si>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</si>
  <si>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</si>
  <si>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</si>
  <si>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</si>
  <si>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</si>
  <si>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</si>
  <si>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</si>
  <si>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</si>
  <si>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</si>
  <si>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</si>
  <si>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</si>
  <si>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</si>
  <si>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</si>
  <si>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</si>
  <si>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</si>
  <si>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</si>
  <si>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</si>
  <si>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</si>
  <si>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</si>
  <si>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</si>
  <si>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</si>
  <si>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</si>
  <si>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</si>
  <si>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</si>
  <si>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</si>
  <si>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</si>
  <si>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</si>
  <si>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</si>
  <si>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</si>
  <si>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</si>
  <si>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</si>
  <si>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</si>
  <si>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</si>
  <si>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</si>
  <si>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</si>
  <si>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</si>
  <si>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</si>
  <si>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</si>
  <si>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</si>
  <si>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</si>
  <si>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</si>
  <si>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</si>
  <si>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</si>
  <si>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</si>
  <si>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</si>
  <si>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</si>
  <si>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</si>
  <si>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</si>
  <si>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</si>
  <si>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</si>
  <si>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</si>
  <si>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</si>
  <si>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</si>
  <si>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</si>
  <si>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</si>
  <si>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</si>
  <si>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</si>
  <si>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</si>
  <si>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</si>
  <si>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</si>
  <si>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</si>
  <si>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</si>
  <si>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</si>
  <si>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</si>
  <si>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</si>
  <si>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</si>
  <si>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</si>
  <si>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</si>
  <si>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</si>
  <si>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</si>
  <si>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</si>
  <si>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</si>
  <si>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</si>
  <si>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</si>
  <si>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</si>
  <si>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</si>
  <si>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</si>
  <si>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</si>
  <si>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</si>
  <si>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</si>
  <si>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</si>
  <si>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</si>
  <si>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</si>
  <si>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</si>
  <si>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</si>
  <si>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</si>
  <si>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</si>
  <si>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</si>
  <si>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</si>
  <si>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</si>
  <si>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</si>
  <si>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</si>
  <si>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</si>
  <si>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</si>
  <si>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</si>
  <si>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</si>
  <si>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</si>
  <si>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</si>
  <si>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</si>
  <si>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</si>
  <si>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</si>
  <si>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</si>
  <si>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</si>
  <si>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</si>
  <si>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</si>
  <si>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</si>
  <si>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</si>
  <si>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</si>
  <si>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</si>
  <si>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</si>
  <si>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</si>
  <si>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</si>
  <si>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</si>
  <si>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</si>
  <si>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</si>
  <si>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</si>
  <si>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</si>
  <si>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</si>
  <si>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</si>
  <si>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</si>
  <si>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</si>
  <si>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</si>
  <si>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</si>
  <si>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</si>
  <si>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</si>
  <si>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</si>
  <si>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</si>
  <si>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</si>
  <si>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</si>
  <si>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</si>
  <si>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</si>
  <si>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</si>
  <si>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</si>
  <si>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</si>
  <si>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</si>
  <si>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</si>
  <si>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</si>
  <si>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</si>
  <si>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</si>
  <si>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</si>
  <si>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</si>
  <si>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</si>
  <si>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</si>
  <si>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</si>
  <si>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</si>
  <si>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</si>
  <si>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</si>
  <si>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</si>
  <si>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</si>
  <si>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</si>
  <si>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</si>
  <si>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</si>
  <si>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</si>
  <si>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</si>
  <si>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</si>
  <si>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</si>
  <si>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</si>
  <si>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</si>
  <si>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</si>
  <si>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</si>
  <si>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</si>
  <si>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</si>
  <si>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</si>
  <si>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</si>
  <si>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</si>
  <si>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</si>
  <si>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63IS2024/01/24</t>
  </si>
  <si>
    <t>BCMLB001</t>
  </si>
  <si>
    <t>NR/2024/18392/C</t>
  </si>
  <si>
    <t>MSPIL</t>
  </si>
  <si>
    <t>NR/2024/18285/A/3498</t>
  </si>
  <si>
    <t>SNJSUGARLTDAP</t>
  </si>
  <si>
    <t>NR/2023/18204/A/3349</t>
  </si>
  <si>
    <t>HP</t>
  </si>
  <si>
    <t>NR/2023/18183/A/3507</t>
  </si>
  <si>
    <t>NR/2024/18331/A/3506</t>
  </si>
  <si>
    <t>NSLKSLWPRTY</t>
  </si>
  <si>
    <t>NR/2024/18396/C</t>
  </si>
  <si>
    <t>BCMLUH</t>
  </si>
  <si>
    <t>NR/2024/18395/C</t>
  </si>
  <si>
    <t>ITCWIND</t>
  </si>
  <si>
    <t>NR/2023/18074/A/3333</t>
  </si>
  <si>
    <t>SOLAPUR_SOLAR</t>
  </si>
  <si>
    <t>NR/2024/18387/C</t>
  </si>
  <si>
    <t>GOA_Beneficiary</t>
  </si>
  <si>
    <t>WR/2023/20914/A/3492</t>
  </si>
  <si>
    <t>WR/2023/20937/A/3505</t>
  </si>
  <si>
    <t>SKS Raigarh</t>
  </si>
  <si>
    <t>NR/06012024/31012024/NVVN/OA/16855</t>
  </si>
  <si>
    <t>BALCO</t>
  </si>
  <si>
    <t>NR/24012024/24012024/HPX-TAMCTG-230124-05893</t>
  </si>
  <si>
    <t>UTTARAKHAND</t>
  </si>
  <si>
    <t>NR/01012024/31012024/5412UPCL/CE(Comm)/SE/Banking dt. 17.11.2023</t>
  </si>
  <si>
    <t>CHANJUII</t>
  </si>
  <si>
    <t>NR/01012024/31032024/ ChanjuII</t>
  </si>
  <si>
    <t>RAJASTHAN</t>
  </si>
  <si>
    <t>NR/01012024/31012024/52</t>
  </si>
  <si>
    <t>NR/20122023/29022024/IEX_LDC_231218_00502</t>
  </si>
  <si>
    <t>smcunit2</t>
  </si>
  <si>
    <t>NR/24012024/24012024/DD20240124NR22350</t>
  </si>
  <si>
    <t>SEILP2</t>
  </si>
  <si>
    <t>NR/24012024/24012024/DD20240124NR22345</t>
  </si>
  <si>
    <t>APNRL</t>
  </si>
  <si>
    <t>NR/24012024/24012024/IEX_240123_06167</t>
  </si>
  <si>
    <t>RKM_POWER</t>
  </si>
  <si>
    <t>NR/24012024/24012024/DD20240124NR22343</t>
  </si>
  <si>
    <t>NR/01012024/31012024/HP-28</t>
  </si>
  <si>
    <t>NR/01012024/31012024/HP-27</t>
  </si>
  <si>
    <t>COASTGEN</t>
  </si>
  <si>
    <t>NR/24012024/24012024/IEX_240123_06164</t>
  </si>
  <si>
    <t>NR/01012024/31012024/HP-26</t>
  </si>
  <si>
    <t>PX</t>
  </si>
  <si>
    <t>DELHI</t>
  </si>
  <si>
    <t>Column1</t>
  </si>
  <si>
    <t>NSPLN MP</t>
  </si>
  <si>
    <t xml:space="preserve">NR/01012024/31012024/HPX-GTAMLDCRA-141223-05424 </t>
  </si>
  <si>
    <t>Meghalaya_Ben</t>
  </si>
  <si>
    <t>NR/24012024/24012024/DD20240124NR22346</t>
  </si>
  <si>
    <t>SEIL</t>
  </si>
  <si>
    <t xml:space="preserve">NR/24012024/24012024/HPX-TAMCTG-230124-05881 </t>
  </si>
  <si>
    <t>NR/20122023/29022024/IEX_LDC_231218_00501</t>
  </si>
  <si>
    <t>B_S_ISPAT_MH</t>
  </si>
  <si>
    <t xml:space="preserve">NR/01012024/31012024/HPX-TAMLDCRA-141223-05419 </t>
  </si>
  <si>
    <t>JHABUA_IPP</t>
  </si>
  <si>
    <t xml:space="preserve">NR/24012024/24012024/HPX-TAMCTG-230124-05882 </t>
  </si>
  <si>
    <t>SINGOLI</t>
  </si>
  <si>
    <t>NR/24012024/24012024/HPX-TAMCTG-230124-05883</t>
  </si>
  <si>
    <t>SDKSM</t>
  </si>
  <si>
    <t xml:space="preserve">NR/01012024/31012024/HPX-GTAMLDCRA-141223-05423 </t>
  </si>
  <si>
    <t>RSRPL_BKN</t>
  </si>
  <si>
    <t xml:space="preserve">NR/05012024/31012024/SJVN050124NR1341 </t>
  </si>
  <si>
    <t>SBSRPC11PL_BKN</t>
  </si>
  <si>
    <t>NR/01102023/02012046/L_NR_2021_17</t>
  </si>
  <si>
    <t>NR/05012024/31012024/SJVN050124NR1342</t>
  </si>
  <si>
    <t>DELHI-PX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</si>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</sst>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27" borderId="0" xfId="0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0</v>
          </cell>
          <cell r="C5">
            <v>205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205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205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205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205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205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205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205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205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205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205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205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205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205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205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205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205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205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205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205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205</v>
          </cell>
          <cell r="D25">
            <v>0</v>
          </cell>
          <cell r="E25">
            <v>0</v>
          </cell>
          <cell r="H25">
            <v>0</v>
          </cell>
          <cell r="I25">
            <v>104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205</v>
          </cell>
          <cell r="D26">
            <v>0</v>
          </cell>
          <cell r="E26">
            <v>0</v>
          </cell>
          <cell r="H26">
            <v>0</v>
          </cell>
          <cell r="I26">
            <v>104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205</v>
          </cell>
          <cell r="D27">
            <v>0</v>
          </cell>
          <cell r="E27">
            <v>0</v>
          </cell>
          <cell r="H27">
            <v>0</v>
          </cell>
          <cell r="I27">
            <v>104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205</v>
          </cell>
          <cell r="D28">
            <v>0</v>
          </cell>
          <cell r="E28">
            <v>0</v>
          </cell>
          <cell r="H28">
            <v>0</v>
          </cell>
          <cell r="I28">
            <v>104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205</v>
          </cell>
          <cell r="D29">
            <v>0</v>
          </cell>
          <cell r="E29">
            <v>0</v>
          </cell>
          <cell r="H29">
            <v>0</v>
          </cell>
          <cell r="I29">
            <v>104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205</v>
          </cell>
          <cell r="D30">
            <v>0</v>
          </cell>
          <cell r="E30">
            <v>0</v>
          </cell>
          <cell r="H30">
            <v>0</v>
          </cell>
          <cell r="I30">
            <v>104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205</v>
          </cell>
          <cell r="D31">
            <v>0</v>
          </cell>
          <cell r="E31">
            <v>0</v>
          </cell>
          <cell r="H31">
            <v>0</v>
          </cell>
          <cell r="I31">
            <v>104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205</v>
          </cell>
          <cell r="D32">
            <v>0</v>
          </cell>
          <cell r="E32">
            <v>0</v>
          </cell>
          <cell r="H32">
            <v>0</v>
          </cell>
          <cell r="I32">
            <v>104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205</v>
          </cell>
          <cell r="D33">
            <v>0</v>
          </cell>
          <cell r="E33">
            <v>0</v>
          </cell>
          <cell r="H33">
            <v>0</v>
          </cell>
          <cell r="I33">
            <v>104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205</v>
          </cell>
          <cell r="D34">
            <v>0</v>
          </cell>
          <cell r="E34">
            <v>0</v>
          </cell>
          <cell r="H34">
            <v>0</v>
          </cell>
          <cell r="I34">
            <v>104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205</v>
          </cell>
          <cell r="D35">
            <v>0</v>
          </cell>
          <cell r="E35">
            <v>0</v>
          </cell>
          <cell r="H35">
            <v>0</v>
          </cell>
          <cell r="I35">
            <v>104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205</v>
          </cell>
          <cell r="D36">
            <v>0</v>
          </cell>
          <cell r="E36">
            <v>0</v>
          </cell>
          <cell r="H36">
            <v>0</v>
          </cell>
          <cell r="I36">
            <v>104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205</v>
          </cell>
          <cell r="D37">
            <v>0</v>
          </cell>
          <cell r="E37">
            <v>0</v>
          </cell>
          <cell r="H37">
            <v>0</v>
          </cell>
          <cell r="I37">
            <v>104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205</v>
          </cell>
          <cell r="D38">
            <v>0</v>
          </cell>
          <cell r="E38">
            <v>0</v>
          </cell>
          <cell r="H38">
            <v>0</v>
          </cell>
          <cell r="I38">
            <v>104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205</v>
          </cell>
          <cell r="D39">
            <v>0</v>
          </cell>
          <cell r="E39">
            <v>0</v>
          </cell>
          <cell r="H39">
            <v>0</v>
          </cell>
          <cell r="I39">
            <v>104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205</v>
          </cell>
          <cell r="D40">
            <v>0</v>
          </cell>
          <cell r="E40">
            <v>0</v>
          </cell>
          <cell r="H40">
            <v>0</v>
          </cell>
          <cell r="I40">
            <v>104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205</v>
          </cell>
          <cell r="D41">
            <v>0</v>
          </cell>
          <cell r="E41">
            <v>0</v>
          </cell>
          <cell r="H41">
            <v>0</v>
          </cell>
          <cell r="I41">
            <v>104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205</v>
          </cell>
          <cell r="D42">
            <v>0</v>
          </cell>
          <cell r="E42">
            <v>0</v>
          </cell>
          <cell r="H42">
            <v>0</v>
          </cell>
          <cell r="I42">
            <v>104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205</v>
          </cell>
          <cell r="D43">
            <v>0</v>
          </cell>
          <cell r="E43">
            <v>0</v>
          </cell>
          <cell r="H43">
            <v>0</v>
          </cell>
          <cell r="I43">
            <v>104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205</v>
          </cell>
          <cell r="D44">
            <v>0</v>
          </cell>
          <cell r="E44">
            <v>0</v>
          </cell>
          <cell r="H44">
            <v>0</v>
          </cell>
          <cell r="I44">
            <v>104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205</v>
          </cell>
          <cell r="D45">
            <v>0</v>
          </cell>
          <cell r="E45">
            <v>0</v>
          </cell>
          <cell r="H45">
            <v>0</v>
          </cell>
          <cell r="I45">
            <v>104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205</v>
          </cell>
          <cell r="D46">
            <v>0</v>
          </cell>
          <cell r="E46">
            <v>0</v>
          </cell>
          <cell r="H46">
            <v>0</v>
          </cell>
          <cell r="I46">
            <v>104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205</v>
          </cell>
          <cell r="D47">
            <v>0</v>
          </cell>
          <cell r="E47">
            <v>0</v>
          </cell>
          <cell r="H47">
            <v>0</v>
          </cell>
          <cell r="I47">
            <v>104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205</v>
          </cell>
          <cell r="D48">
            <v>0</v>
          </cell>
          <cell r="E48">
            <v>0</v>
          </cell>
          <cell r="H48">
            <v>0</v>
          </cell>
          <cell r="I48">
            <v>104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205</v>
          </cell>
          <cell r="D49">
            <v>0</v>
          </cell>
          <cell r="E49">
            <v>0</v>
          </cell>
          <cell r="H49">
            <v>0</v>
          </cell>
          <cell r="I49">
            <v>104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205</v>
          </cell>
          <cell r="D50">
            <v>0</v>
          </cell>
          <cell r="E50">
            <v>0</v>
          </cell>
          <cell r="H50">
            <v>0</v>
          </cell>
          <cell r="I50">
            <v>104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205</v>
          </cell>
          <cell r="D51">
            <v>0</v>
          </cell>
          <cell r="E51">
            <v>0</v>
          </cell>
          <cell r="H51">
            <v>0</v>
          </cell>
          <cell r="I51">
            <v>104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205</v>
          </cell>
          <cell r="D52">
            <v>0</v>
          </cell>
          <cell r="E52">
            <v>0</v>
          </cell>
          <cell r="H52">
            <v>0</v>
          </cell>
          <cell r="I52">
            <v>104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205</v>
          </cell>
          <cell r="D53">
            <v>0</v>
          </cell>
          <cell r="E53">
            <v>0</v>
          </cell>
          <cell r="H53">
            <v>0</v>
          </cell>
          <cell r="I53">
            <v>104</v>
          </cell>
          <cell r="J53">
            <v>0</v>
          </cell>
          <cell r="K53">
            <v>0</v>
          </cell>
        </row>
        <row r="54">
          <cell r="B54">
            <v>160</v>
          </cell>
          <cell r="C54">
            <v>104</v>
          </cell>
          <cell r="D54">
            <v>75</v>
          </cell>
          <cell r="E54">
            <v>0</v>
          </cell>
          <cell r="H54">
            <v>0</v>
          </cell>
          <cell r="I54">
            <v>104</v>
          </cell>
          <cell r="J54">
            <v>0</v>
          </cell>
          <cell r="K54">
            <v>0</v>
          </cell>
        </row>
        <row r="55">
          <cell r="B55">
            <v>160</v>
          </cell>
          <cell r="C55">
            <v>104</v>
          </cell>
          <cell r="D55">
            <v>75</v>
          </cell>
          <cell r="E55">
            <v>0</v>
          </cell>
          <cell r="H55">
            <v>0</v>
          </cell>
          <cell r="I55">
            <v>104</v>
          </cell>
          <cell r="J55">
            <v>0</v>
          </cell>
          <cell r="K55">
            <v>0</v>
          </cell>
        </row>
        <row r="56">
          <cell r="B56">
            <v>160</v>
          </cell>
          <cell r="C56">
            <v>104</v>
          </cell>
          <cell r="D56">
            <v>75</v>
          </cell>
          <cell r="E56">
            <v>0</v>
          </cell>
          <cell r="H56">
            <v>0</v>
          </cell>
          <cell r="I56">
            <v>104</v>
          </cell>
          <cell r="J56">
            <v>0</v>
          </cell>
          <cell r="K56">
            <v>0</v>
          </cell>
        </row>
        <row r="57">
          <cell r="B57">
            <v>160</v>
          </cell>
          <cell r="C57">
            <v>104</v>
          </cell>
          <cell r="D57">
            <v>65</v>
          </cell>
          <cell r="E57">
            <v>0</v>
          </cell>
          <cell r="H57">
            <v>0</v>
          </cell>
          <cell r="I57">
            <v>104</v>
          </cell>
          <cell r="J57">
            <v>0</v>
          </cell>
          <cell r="K57">
            <v>0</v>
          </cell>
        </row>
        <row r="58">
          <cell r="B58">
            <v>160</v>
          </cell>
          <cell r="C58">
            <v>104</v>
          </cell>
          <cell r="D58">
            <v>65</v>
          </cell>
          <cell r="E58">
            <v>0</v>
          </cell>
          <cell r="H58">
            <v>0</v>
          </cell>
          <cell r="I58">
            <v>104</v>
          </cell>
          <cell r="J58">
            <v>0</v>
          </cell>
          <cell r="K58">
            <v>0</v>
          </cell>
        </row>
        <row r="59">
          <cell r="B59">
            <v>160</v>
          </cell>
          <cell r="C59">
            <v>104</v>
          </cell>
          <cell r="D59">
            <v>65</v>
          </cell>
          <cell r="E59">
            <v>0</v>
          </cell>
          <cell r="H59">
            <v>0</v>
          </cell>
          <cell r="I59">
            <v>104</v>
          </cell>
          <cell r="J59">
            <v>0</v>
          </cell>
          <cell r="K59">
            <v>0</v>
          </cell>
        </row>
        <row r="60">
          <cell r="B60">
            <v>160</v>
          </cell>
          <cell r="C60">
            <v>104</v>
          </cell>
          <cell r="D60">
            <v>65</v>
          </cell>
          <cell r="E60">
            <v>0</v>
          </cell>
          <cell r="H60">
            <v>0</v>
          </cell>
          <cell r="I60">
            <v>104</v>
          </cell>
          <cell r="J60">
            <v>0</v>
          </cell>
          <cell r="K60">
            <v>0</v>
          </cell>
        </row>
        <row r="61">
          <cell r="B61">
            <v>160</v>
          </cell>
          <cell r="C61">
            <v>104</v>
          </cell>
          <cell r="D61">
            <v>65</v>
          </cell>
          <cell r="E61">
            <v>0</v>
          </cell>
          <cell r="H61">
            <v>0</v>
          </cell>
          <cell r="I61">
            <v>104</v>
          </cell>
          <cell r="J61">
            <v>0</v>
          </cell>
          <cell r="K61">
            <v>0</v>
          </cell>
        </row>
        <row r="62">
          <cell r="B62">
            <v>160</v>
          </cell>
          <cell r="C62">
            <v>104</v>
          </cell>
          <cell r="D62">
            <v>65</v>
          </cell>
          <cell r="E62">
            <v>0</v>
          </cell>
          <cell r="H62">
            <v>0</v>
          </cell>
          <cell r="I62">
            <v>104</v>
          </cell>
          <cell r="J62">
            <v>0</v>
          </cell>
          <cell r="K62">
            <v>0</v>
          </cell>
        </row>
        <row r="63">
          <cell r="B63">
            <v>160</v>
          </cell>
          <cell r="C63">
            <v>104</v>
          </cell>
          <cell r="D63">
            <v>65</v>
          </cell>
          <cell r="E63">
            <v>0</v>
          </cell>
          <cell r="H63">
            <v>0</v>
          </cell>
          <cell r="I63">
            <v>104</v>
          </cell>
          <cell r="J63">
            <v>0</v>
          </cell>
          <cell r="K63">
            <v>0</v>
          </cell>
        </row>
        <row r="64">
          <cell r="B64">
            <v>160</v>
          </cell>
          <cell r="C64">
            <v>104</v>
          </cell>
          <cell r="D64">
            <v>65</v>
          </cell>
          <cell r="E64">
            <v>0</v>
          </cell>
          <cell r="H64">
            <v>0</v>
          </cell>
          <cell r="I64">
            <v>104</v>
          </cell>
          <cell r="J64">
            <v>0</v>
          </cell>
          <cell r="K64">
            <v>0</v>
          </cell>
        </row>
        <row r="65">
          <cell r="B65">
            <v>160</v>
          </cell>
          <cell r="C65">
            <v>104</v>
          </cell>
          <cell r="D65">
            <v>65</v>
          </cell>
          <cell r="E65">
            <v>0</v>
          </cell>
          <cell r="H65">
            <v>0</v>
          </cell>
          <cell r="I65">
            <v>104</v>
          </cell>
          <cell r="J65">
            <v>0</v>
          </cell>
          <cell r="K65">
            <v>0</v>
          </cell>
        </row>
        <row r="66">
          <cell r="B66">
            <v>160</v>
          </cell>
          <cell r="C66">
            <v>104</v>
          </cell>
          <cell r="D66">
            <v>65</v>
          </cell>
          <cell r="E66">
            <v>0</v>
          </cell>
          <cell r="H66">
            <v>0</v>
          </cell>
          <cell r="I66">
            <v>104</v>
          </cell>
          <cell r="J66">
            <v>0</v>
          </cell>
          <cell r="K66">
            <v>0</v>
          </cell>
        </row>
        <row r="67">
          <cell r="B67">
            <v>160</v>
          </cell>
          <cell r="C67">
            <v>104</v>
          </cell>
          <cell r="D67">
            <v>65</v>
          </cell>
          <cell r="E67">
            <v>0</v>
          </cell>
          <cell r="H67">
            <v>0</v>
          </cell>
          <cell r="I67">
            <v>104</v>
          </cell>
          <cell r="J67">
            <v>0</v>
          </cell>
          <cell r="K67">
            <v>0</v>
          </cell>
        </row>
        <row r="68">
          <cell r="B68">
            <v>160</v>
          </cell>
          <cell r="C68">
            <v>104</v>
          </cell>
          <cell r="D68">
            <v>65</v>
          </cell>
          <cell r="E68">
            <v>0</v>
          </cell>
          <cell r="H68">
            <v>0</v>
          </cell>
          <cell r="I68">
            <v>104</v>
          </cell>
          <cell r="J68">
            <v>0</v>
          </cell>
          <cell r="K68">
            <v>0</v>
          </cell>
        </row>
        <row r="69">
          <cell r="B69">
            <v>160</v>
          </cell>
          <cell r="C69">
            <v>104</v>
          </cell>
          <cell r="D69">
            <v>65</v>
          </cell>
          <cell r="E69">
            <v>0</v>
          </cell>
          <cell r="H69">
            <v>0</v>
          </cell>
          <cell r="I69">
            <v>104</v>
          </cell>
          <cell r="J69">
            <v>0</v>
          </cell>
          <cell r="K69">
            <v>0</v>
          </cell>
        </row>
        <row r="70">
          <cell r="B70">
            <v>160</v>
          </cell>
          <cell r="C70">
            <v>104</v>
          </cell>
          <cell r="D70">
            <v>65</v>
          </cell>
          <cell r="E70">
            <v>0</v>
          </cell>
          <cell r="H70">
            <v>0</v>
          </cell>
          <cell r="I70">
            <v>104</v>
          </cell>
          <cell r="J70">
            <v>0</v>
          </cell>
          <cell r="K70">
            <v>0</v>
          </cell>
        </row>
        <row r="71">
          <cell r="B71">
            <v>160</v>
          </cell>
          <cell r="C71">
            <v>104</v>
          </cell>
          <cell r="D71">
            <v>65</v>
          </cell>
          <cell r="E71">
            <v>0</v>
          </cell>
          <cell r="H71">
            <v>0</v>
          </cell>
          <cell r="I71">
            <v>104</v>
          </cell>
          <cell r="J71">
            <v>0</v>
          </cell>
          <cell r="K71">
            <v>0</v>
          </cell>
        </row>
        <row r="72">
          <cell r="B72">
            <v>160</v>
          </cell>
          <cell r="C72">
            <v>104</v>
          </cell>
          <cell r="D72">
            <v>65</v>
          </cell>
          <cell r="E72">
            <v>0</v>
          </cell>
          <cell r="H72">
            <v>0</v>
          </cell>
          <cell r="I72">
            <v>104</v>
          </cell>
          <cell r="J72">
            <v>0</v>
          </cell>
          <cell r="K72">
            <v>0</v>
          </cell>
        </row>
        <row r="73">
          <cell r="B73">
            <v>160</v>
          </cell>
          <cell r="C73">
            <v>104</v>
          </cell>
          <cell r="D73">
            <v>65</v>
          </cell>
          <cell r="E73">
            <v>0</v>
          </cell>
          <cell r="H73">
            <v>0</v>
          </cell>
          <cell r="I73">
            <v>104</v>
          </cell>
          <cell r="J73">
            <v>0</v>
          </cell>
          <cell r="K73">
            <v>0</v>
          </cell>
        </row>
        <row r="74">
          <cell r="B74">
            <v>160</v>
          </cell>
          <cell r="C74">
            <v>104</v>
          </cell>
          <cell r="D74">
            <v>65</v>
          </cell>
          <cell r="E74">
            <v>0</v>
          </cell>
          <cell r="H74">
            <v>0</v>
          </cell>
          <cell r="I74">
            <v>104</v>
          </cell>
          <cell r="J74">
            <v>0</v>
          </cell>
          <cell r="K74">
            <v>0</v>
          </cell>
        </row>
        <row r="75">
          <cell r="B75">
            <v>160</v>
          </cell>
          <cell r="C75">
            <v>104</v>
          </cell>
          <cell r="D75">
            <v>65</v>
          </cell>
          <cell r="E75">
            <v>0</v>
          </cell>
          <cell r="H75">
            <v>0</v>
          </cell>
          <cell r="I75">
            <v>104</v>
          </cell>
          <cell r="J75">
            <v>0</v>
          </cell>
          <cell r="K75">
            <v>0</v>
          </cell>
        </row>
        <row r="76">
          <cell r="B76">
            <v>160</v>
          </cell>
          <cell r="C76">
            <v>104</v>
          </cell>
          <cell r="D76">
            <v>65</v>
          </cell>
          <cell r="E76">
            <v>0</v>
          </cell>
          <cell r="H76">
            <v>0</v>
          </cell>
          <cell r="I76">
            <v>104</v>
          </cell>
          <cell r="J76">
            <v>0</v>
          </cell>
          <cell r="K76">
            <v>0</v>
          </cell>
        </row>
        <row r="77">
          <cell r="B77">
            <v>160</v>
          </cell>
          <cell r="C77">
            <v>104</v>
          </cell>
          <cell r="D77">
            <v>65</v>
          </cell>
          <cell r="E77">
            <v>0</v>
          </cell>
          <cell r="H77">
            <v>0</v>
          </cell>
          <cell r="I77">
            <v>104</v>
          </cell>
          <cell r="J77">
            <v>0</v>
          </cell>
          <cell r="K77">
            <v>0</v>
          </cell>
        </row>
        <row r="78">
          <cell r="B78">
            <v>160</v>
          </cell>
          <cell r="C78">
            <v>104</v>
          </cell>
          <cell r="D78">
            <v>65</v>
          </cell>
          <cell r="E78">
            <v>0</v>
          </cell>
          <cell r="H78">
            <v>0</v>
          </cell>
          <cell r="I78">
            <v>104</v>
          </cell>
          <cell r="J78">
            <v>0</v>
          </cell>
          <cell r="K78">
            <v>0</v>
          </cell>
        </row>
        <row r="79">
          <cell r="B79">
            <v>160</v>
          </cell>
          <cell r="C79">
            <v>104</v>
          </cell>
          <cell r="D79">
            <v>65</v>
          </cell>
          <cell r="E79">
            <v>0</v>
          </cell>
          <cell r="H79">
            <v>0</v>
          </cell>
          <cell r="I79">
            <v>104</v>
          </cell>
          <cell r="J79">
            <v>0</v>
          </cell>
          <cell r="K79">
            <v>0</v>
          </cell>
        </row>
        <row r="80">
          <cell r="B80">
            <v>160</v>
          </cell>
          <cell r="C80">
            <v>104</v>
          </cell>
          <cell r="D80">
            <v>65</v>
          </cell>
          <cell r="E80">
            <v>0</v>
          </cell>
          <cell r="H80">
            <v>0</v>
          </cell>
          <cell r="I80">
            <v>104</v>
          </cell>
          <cell r="J80">
            <v>0</v>
          </cell>
          <cell r="K80">
            <v>0</v>
          </cell>
        </row>
        <row r="81">
          <cell r="B81">
            <v>160</v>
          </cell>
          <cell r="C81">
            <v>104</v>
          </cell>
          <cell r="D81">
            <v>65</v>
          </cell>
          <cell r="E81">
            <v>0</v>
          </cell>
          <cell r="H81">
            <v>0</v>
          </cell>
          <cell r="I81">
            <v>104</v>
          </cell>
          <cell r="J81">
            <v>0</v>
          </cell>
          <cell r="K81">
            <v>0</v>
          </cell>
        </row>
        <row r="82">
          <cell r="B82">
            <v>160</v>
          </cell>
          <cell r="C82">
            <v>104</v>
          </cell>
          <cell r="D82">
            <v>65</v>
          </cell>
          <cell r="E82">
            <v>0</v>
          </cell>
          <cell r="H82">
            <v>0</v>
          </cell>
          <cell r="I82">
            <v>104</v>
          </cell>
          <cell r="J82">
            <v>0</v>
          </cell>
          <cell r="K82">
            <v>0</v>
          </cell>
        </row>
        <row r="83">
          <cell r="B83">
            <v>160</v>
          </cell>
          <cell r="C83">
            <v>104</v>
          </cell>
          <cell r="D83">
            <v>65</v>
          </cell>
          <cell r="E83">
            <v>0</v>
          </cell>
          <cell r="H83">
            <v>0</v>
          </cell>
          <cell r="I83">
            <v>104</v>
          </cell>
          <cell r="J83">
            <v>0</v>
          </cell>
          <cell r="K83">
            <v>0</v>
          </cell>
        </row>
        <row r="84">
          <cell r="B84">
            <v>160</v>
          </cell>
          <cell r="C84">
            <v>104</v>
          </cell>
          <cell r="D84">
            <v>65</v>
          </cell>
          <cell r="E84">
            <v>0</v>
          </cell>
          <cell r="H84">
            <v>0</v>
          </cell>
          <cell r="I84">
            <v>104</v>
          </cell>
          <cell r="J84">
            <v>0</v>
          </cell>
          <cell r="K84">
            <v>0</v>
          </cell>
        </row>
        <row r="85">
          <cell r="B85">
            <v>160</v>
          </cell>
          <cell r="C85">
            <v>104</v>
          </cell>
          <cell r="D85">
            <v>65</v>
          </cell>
          <cell r="E85">
            <v>0</v>
          </cell>
          <cell r="H85">
            <v>0</v>
          </cell>
          <cell r="I85">
            <v>104</v>
          </cell>
          <cell r="J85">
            <v>0</v>
          </cell>
          <cell r="K85">
            <v>0</v>
          </cell>
        </row>
        <row r="86">
          <cell r="B86">
            <v>160</v>
          </cell>
          <cell r="C86">
            <v>104</v>
          </cell>
          <cell r="D86">
            <v>65</v>
          </cell>
          <cell r="E86">
            <v>0</v>
          </cell>
          <cell r="H86">
            <v>0</v>
          </cell>
          <cell r="I86">
            <v>104</v>
          </cell>
          <cell r="J86">
            <v>0</v>
          </cell>
          <cell r="K86">
            <v>0</v>
          </cell>
        </row>
        <row r="87">
          <cell r="B87">
            <v>160</v>
          </cell>
          <cell r="C87">
            <v>104</v>
          </cell>
          <cell r="D87">
            <v>65</v>
          </cell>
          <cell r="E87">
            <v>0</v>
          </cell>
          <cell r="H87">
            <v>0</v>
          </cell>
          <cell r="I87">
            <v>104</v>
          </cell>
          <cell r="J87">
            <v>0</v>
          </cell>
          <cell r="K87">
            <v>0</v>
          </cell>
        </row>
        <row r="88">
          <cell r="B88">
            <v>160</v>
          </cell>
          <cell r="C88">
            <v>104</v>
          </cell>
          <cell r="D88">
            <v>65</v>
          </cell>
          <cell r="E88">
            <v>0</v>
          </cell>
          <cell r="H88">
            <v>0</v>
          </cell>
          <cell r="I88">
            <v>104</v>
          </cell>
          <cell r="J88">
            <v>0</v>
          </cell>
          <cell r="K88">
            <v>0</v>
          </cell>
        </row>
        <row r="89">
          <cell r="B89">
            <v>160</v>
          </cell>
          <cell r="C89">
            <v>104</v>
          </cell>
          <cell r="D89">
            <v>65</v>
          </cell>
          <cell r="E89">
            <v>0</v>
          </cell>
          <cell r="H89">
            <v>0</v>
          </cell>
          <cell r="I89">
            <v>104</v>
          </cell>
          <cell r="J89">
            <v>0</v>
          </cell>
          <cell r="K89">
            <v>0</v>
          </cell>
        </row>
        <row r="90">
          <cell r="B90">
            <v>160</v>
          </cell>
          <cell r="C90">
            <v>104</v>
          </cell>
          <cell r="D90">
            <v>65</v>
          </cell>
          <cell r="E90">
            <v>0</v>
          </cell>
          <cell r="H90">
            <v>0</v>
          </cell>
          <cell r="I90">
            <v>104</v>
          </cell>
          <cell r="J90">
            <v>0</v>
          </cell>
          <cell r="K90">
            <v>0</v>
          </cell>
        </row>
        <row r="91">
          <cell r="B91">
            <v>160</v>
          </cell>
          <cell r="C91">
            <v>104</v>
          </cell>
          <cell r="D91">
            <v>65</v>
          </cell>
          <cell r="E91">
            <v>0</v>
          </cell>
          <cell r="H91">
            <v>0</v>
          </cell>
          <cell r="I91">
            <v>104</v>
          </cell>
          <cell r="J91">
            <v>0</v>
          </cell>
          <cell r="K91">
            <v>0</v>
          </cell>
        </row>
        <row r="92">
          <cell r="B92">
            <v>160</v>
          </cell>
          <cell r="C92">
            <v>104</v>
          </cell>
          <cell r="D92">
            <v>65</v>
          </cell>
          <cell r="E92">
            <v>0</v>
          </cell>
          <cell r="H92">
            <v>0</v>
          </cell>
          <cell r="I92">
            <v>104</v>
          </cell>
          <cell r="J92">
            <v>0</v>
          </cell>
          <cell r="K92">
            <v>0</v>
          </cell>
        </row>
        <row r="93">
          <cell r="B93">
            <v>160</v>
          </cell>
          <cell r="C93">
            <v>104</v>
          </cell>
          <cell r="D93">
            <v>65</v>
          </cell>
          <cell r="E93">
            <v>0</v>
          </cell>
          <cell r="H93">
            <v>0</v>
          </cell>
          <cell r="I93">
            <v>104</v>
          </cell>
          <cell r="J93">
            <v>0</v>
          </cell>
          <cell r="K93">
            <v>0</v>
          </cell>
        </row>
        <row r="94">
          <cell r="B94">
            <v>160</v>
          </cell>
          <cell r="C94">
            <v>104</v>
          </cell>
          <cell r="D94">
            <v>65</v>
          </cell>
          <cell r="E94">
            <v>0</v>
          </cell>
          <cell r="H94">
            <v>0</v>
          </cell>
          <cell r="I94">
            <v>104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120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146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146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146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146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146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440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440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440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440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440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440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440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440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440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440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440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440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440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440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440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440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440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440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440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440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440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440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440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440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440</v>
          </cell>
          <cell r="J29">
            <v>278.44299999999998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440</v>
          </cell>
          <cell r="J30">
            <v>288.44299999999998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440</v>
          </cell>
          <cell r="J31">
            <v>317.053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440</v>
          </cell>
          <cell r="J32">
            <v>317.053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440</v>
          </cell>
          <cell r="J33">
            <v>317.053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440</v>
          </cell>
          <cell r="J34">
            <v>317.053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440</v>
          </cell>
          <cell r="J35">
            <v>317.053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440</v>
          </cell>
          <cell r="J36">
            <v>317.053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440</v>
          </cell>
          <cell r="J37">
            <v>317.053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440</v>
          </cell>
          <cell r="J38">
            <v>317.053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440</v>
          </cell>
          <cell r="J39">
            <v>317.053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440</v>
          </cell>
          <cell r="J40">
            <v>317.053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440</v>
          </cell>
          <cell r="J41">
            <v>317.053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440</v>
          </cell>
          <cell r="J42">
            <v>317.053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440</v>
          </cell>
          <cell r="J43">
            <v>317.053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440</v>
          </cell>
          <cell r="J44">
            <v>317.053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440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440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440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440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440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440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440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440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440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440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440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440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440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440</v>
          </cell>
          <cell r="J58">
            <v>283.44600000000003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440</v>
          </cell>
          <cell r="J59">
            <v>303.053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440</v>
          </cell>
          <cell r="J60">
            <v>303.053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440</v>
          </cell>
          <cell r="J61">
            <v>303.053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440</v>
          </cell>
          <cell r="J62">
            <v>303.053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440</v>
          </cell>
          <cell r="J63">
            <v>303.053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440</v>
          </cell>
          <cell r="J64">
            <v>303.053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440</v>
          </cell>
          <cell r="J65">
            <v>303.053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440</v>
          </cell>
          <cell r="J66">
            <v>303.053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440</v>
          </cell>
          <cell r="J67">
            <v>303.053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440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440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440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440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440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440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440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440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440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440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440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440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440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440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440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440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440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440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440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440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440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440</v>
          </cell>
          <cell r="J89">
            <v>303.053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440</v>
          </cell>
          <cell r="J90">
            <v>303.053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440</v>
          </cell>
          <cell r="J91">
            <v>303.053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440</v>
          </cell>
          <cell r="J92">
            <v>303.053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440</v>
          </cell>
          <cell r="J93">
            <v>303.053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440</v>
          </cell>
          <cell r="J94">
            <v>283.44600000000003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440</v>
          </cell>
          <cell r="J95">
            <v>283.44600000000003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440</v>
          </cell>
          <cell r="J96">
            <v>283.44600000000003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440</v>
          </cell>
          <cell r="J97">
            <v>283.44600000000003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440</v>
          </cell>
          <cell r="J98">
            <v>283.44600000000003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440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440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45315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280</v>
      </c>
    </row>
    <row r="9" spans="1:3">
      <c r="A9" s="46" t="s">
        <v>447</v>
      </c>
      <c r="B9" s="199">
        <v>45315.980925925927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45315</v>
      </c>
      <c r="B1" s="212" t="s">
        <v>434</v>
      </c>
      <c r="C1" s="208"/>
      <c r="D1" s="210" t="s">
        <v>293</v>
      </c>
      <c r="E1" s="210"/>
      <c r="F1" s="210"/>
      <c r="G1" s="210"/>
      <c r="H1" s="211"/>
      <c r="I1" s="213" t="s">
        <v>435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21.5</v>
      </c>
      <c r="C3" s="197">
        <v>21.5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8.9697999999999993</v>
      </c>
      <c r="J3" s="21">
        <f>C3*E3/100</f>
        <v>5.0159500000000001</v>
      </c>
      <c r="K3" s="21">
        <f>C3*F3/100</f>
        <v>6.4693499999999995</v>
      </c>
      <c r="L3" s="21">
        <f>C3*G3/100</f>
        <v>1.0449000000000002</v>
      </c>
      <c r="M3" s="156">
        <f>SUM(I3:L3)</f>
        <v>21.5</v>
      </c>
      <c r="N3" s="22"/>
      <c r="P3" s="37">
        <f t="shared" ref="P3:P34" si="1">I3</f>
        <v>8.9697999999999993</v>
      </c>
      <c r="Q3" s="37">
        <f t="shared" ref="Q3:Q34" si="2">J3</f>
        <v>5.0159500000000001</v>
      </c>
      <c r="R3" s="37">
        <f t="shared" ref="R3:R34" si="3">K3</f>
        <v>6.4693499999999995</v>
      </c>
      <c r="S3" s="37">
        <f t="shared" ref="S3:S34" si="4">L3</f>
        <v>1.0449000000000002</v>
      </c>
      <c r="T3" s="37">
        <f>SUM(P3:S3)</f>
        <v>21.5</v>
      </c>
    </row>
    <row r="4" spans="1:20">
      <c r="A4" s="8" t="s">
        <v>46</v>
      </c>
      <c r="B4" s="197">
        <v>21.5</v>
      </c>
      <c r="C4" s="197">
        <v>21.5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8.9697999999999993</v>
      </c>
      <c r="J4" s="21">
        <f t="shared" ref="J4:J67" si="6">C4*E4/100</f>
        <v>5.0159500000000001</v>
      </c>
      <c r="K4" s="21">
        <f t="shared" ref="K4:K67" si="7">C4*F4/100</f>
        <v>6.4693499999999995</v>
      </c>
      <c r="L4" s="21">
        <f t="shared" ref="L4:L67" si="8">C4*G4/100</f>
        <v>1.0449000000000002</v>
      </c>
      <c r="M4" s="157">
        <f t="shared" ref="M4:M67" si="9">SUM(I4:L4)</f>
        <v>21.5</v>
      </c>
      <c r="N4" s="22"/>
      <c r="P4" s="37">
        <f t="shared" si="1"/>
        <v>8.9697999999999993</v>
      </c>
      <c r="Q4" s="37">
        <f t="shared" si="2"/>
        <v>5.0159500000000001</v>
      </c>
      <c r="R4" s="37">
        <f t="shared" si="3"/>
        <v>6.4693499999999995</v>
      </c>
      <c r="S4" s="37">
        <f t="shared" si="4"/>
        <v>1.0449000000000002</v>
      </c>
      <c r="T4" s="37">
        <f t="shared" ref="T4:T67" si="10">SUM(P4:S4)</f>
        <v>21.5</v>
      </c>
    </row>
    <row r="5" spans="1:20">
      <c r="A5" s="8" t="s">
        <v>47</v>
      </c>
      <c r="B5" s="197">
        <v>21.5</v>
      </c>
      <c r="C5" s="197">
        <v>21.5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8.9697999999999993</v>
      </c>
      <c r="J5" s="21">
        <f t="shared" si="6"/>
        <v>5.0159500000000001</v>
      </c>
      <c r="K5" s="21">
        <f t="shared" si="7"/>
        <v>6.4693499999999995</v>
      </c>
      <c r="L5" s="21">
        <f t="shared" si="8"/>
        <v>1.0449000000000002</v>
      </c>
      <c r="M5" s="157">
        <f t="shared" si="9"/>
        <v>21.5</v>
      </c>
      <c r="N5" s="22"/>
      <c r="P5" s="37">
        <f t="shared" si="1"/>
        <v>8.9697999999999993</v>
      </c>
      <c r="Q5" s="37">
        <f t="shared" si="2"/>
        <v>5.0159500000000001</v>
      </c>
      <c r="R5" s="37">
        <f t="shared" si="3"/>
        <v>6.4693499999999995</v>
      </c>
      <c r="S5" s="37">
        <f t="shared" si="4"/>
        <v>1.0449000000000002</v>
      </c>
      <c r="T5" s="37">
        <f t="shared" si="10"/>
        <v>21.5</v>
      </c>
    </row>
    <row r="6" spans="1:20">
      <c r="A6" s="8" t="s">
        <v>48</v>
      </c>
      <c r="B6" s="197">
        <v>21.5</v>
      </c>
      <c r="C6" s="197">
        <v>21.5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8.9697999999999993</v>
      </c>
      <c r="J6" s="21">
        <f t="shared" si="6"/>
        <v>5.0159500000000001</v>
      </c>
      <c r="K6" s="21">
        <f t="shared" si="7"/>
        <v>6.4693499999999995</v>
      </c>
      <c r="L6" s="21">
        <f t="shared" si="8"/>
        <v>1.0449000000000002</v>
      </c>
      <c r="M6" s="157">
        <f t="shared" si="9"/>
        <v>21.5</v>
      </c>
      <c r="N6" s="22"/>
      <c r="P6" s="37">
        <f t="shared" si="1"/>
        <v>8.9697999999999993</v>
      </c>
      <c r="Q6" s="37">
        <f t="shared" si="2"/>
        <v>5.0159500000000001</v>
      </c>
      <c r="R6" s="37">
        <f t="shared" si="3"/>
        <v>6.4693499999999995</v>
      </c>
      <c r="S6" s="37">
        <f t="shared" si="4"/>
        <v>1.0449000000000002</v>
      </c>
      <c r="T6" s="37">
        <f t="shared" si="10"/>
        <v>21.5</v>
      </c>
    </row>
    <row r="7" spans="1:20">
      <c r="A7" s="8" t="s">
        <v>49</v>
      </c>
      <c r="B7" s="197">
        <v>21.5</v>
      </c>
      <c r="C7" s="197">
        <v>21.5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8.9697999999999993</v>
      </c>
      <c r="J7" s="21">
        <f t="shared" si="6"/>
        <v>5.0159500000000001</v>
      </c>
      <c r="K7" s="21">
        <f t="shared" si="7"/>
        <v>6.4693499999999995</v>
      </c>
      <c r="L7" s="21">
        <f t="shared" si="8"/>
        <v>1.0449000000000002</v>
      </c>
      <c r="M7" s="157">
        <f t="shared" si="9"/>
        <v>21.5</v>
      </c>
      <c r="N7" s="22"/>
      <c r="P7" s="37">
        <f t="shared" si="1"/>
        <v>8.9697999999999993</v>
      </c>
      <c r="Q7" s="37">
        <f t="shared" si="2"/>
        <v>5.0159500000000001</v>
      </c>
      <c r="R7" s="37">
        <f t="shared" si="3"/>
        <v>6.4693499999999995</v>
      </c>
      <c r="S7" s="37">
        <f t="shared" si="4"/>
        <v>1.0449000000000002</v>
      </c>
      <c r="T7" s="37">
        <f t="shared" si="10"/>
        <v>21.5</v>
      </c>
    </row>
    <row r="8" spans="1:20">
      <c r="A8" s="8" t="s">
        <v>50</v>
      </c>
      <c r="B8" s="197">
        <v>21.5</v>
      </c>
      <c r="C8" s="197">
        <v>21.5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8.9697999999999993</v>
      </c>
      <c r="J8" s="21">
        <f t="shared" si="6"/>
        <v>5.0159500000000001</v>
      </c>
      <c r="K8" s="21">
        <f t="shared" si="7"/>
        <v>6.4693499999999995</v>
      </c>
      <c r="L8" s="21">
        <f t="shared" si="8"/>
        <v>1.0449000000000002</v>
      </c>
      <c r="M8" s="157">
        <f t="shared" si="9"/>
        <v>21.5</v>
      </c>
      <c r="N8" s="22"/>
      <c r="P8" s="37">
        <f t="shared" si="1"/>
        <v>8.9697999999999993</v>
      </c>
      <c r="Q8" s="37">
        <f t="shared" si="2"/>
        <v>5.0159500000000001</v>
      </c>
      <c r="R8" s="37">
        <f t="shared" si="3"/>
        <v>6.4693499999999995</v>
      </c>
      <c r="S8" s="37">
        <f t="shared" si="4"/>
        <v>1.0449000000000002</v>
      </c>
      <c r="T8" s="37">
        <f t="shared" si="10"/>
        <v>21.5</v>
      </c>
    </row>
    <row r="9" spans="1:20">
      <c r="A9" s="8" t="s">
        <v>51</v>
      </c>
      <c r="B9" s="197">
        <v>21.5</v>
      </c>
      <c r="C9" s="197">
        <v>21.5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8.9697999999999993</v>
      </c>
      <c r="J9" s="21">
        <f t="shared" si="6"/>
        <v>5.0159500000000001</v>
      </c>
      <c r="K9" s="21">
        <f t="shared" si="7"/>
        <v>6.4693499999999995</v>
      </c>
      <c r="L9" s="21">
        <f t="shared" si="8"/>
        <v>1.0449000000000002</v>
      </c>
      <c r="M9" s="157">
        <f t="shared" si="9"/>
        <v>21.5</v>
      </c>
      <c r="N9" s="22"/>
      <c r="P9" s="37">
        <f t="shared" si="1"/>
        <v>8.9697999999999993</v>
      </c>
      <c r="Q9" s="37">
        <f t="shared" si="2"/>
        <v>5.0159500000000001</v>
      </c>
      <c r="R9" s="37">
        <f t="shared" si="3"/>
        <v>6.4693499999999995</v>
      </c>
      <c r="S9" s="37">
        <f t="shared" si="4"/>
        <v>1.0449000000000002</v>
      </c>
      <c r="T9" s="37">
        <f t="shared" si="10"/>
        <v>21.5</v>
      </c>
    </row>
    <row r="10" spans="1:20">
      <c r="A10" s="8" t="s">
        <v>52</v>
      </c>
      <c r="B10" s="197">
        <v>21.5</v>
      </c>
      <c r="C10" s="197">
        <v>21.5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8.9697999999999993</v>
      </c>
      <c r="J10" s="21">
        <f t="shared" si="6"/>
        <v>5.0159500000000001</v>
      </c>
      <c r="K10" s="21">
        <f t="shared" si="7"/>
        <v>6.4693499999999995</v>
      </c>
      <c r="L10" s="21">
        <f t="shared" si="8"/>
        <v>1.0449000000000002</v>
      </c>
      <c r="M10" s="157">
        <f t="shared" si="9"/>
        <v>21.5</v>
      </c>
      <c r="N10" s="22"/>
      <c r="P10" s="37">
        <f t="shared" si="1"/>
        <v>8.9697999999999993</v>
      </c>
      <c r="Q10" s="37">
        <f t="shared" si="2"/>
        <v>5.0159500000000001</v>
      </c>
      <c r="R10" s="37">
        <f t="shared" si="3"/>
        <v>6.4693499999999995</v>
      </c>
      <c r="S10" s="37">
        <f t="shared" si="4"/>
        <v>1.0449000000000002</v>
      </c>
      <c r="T10" s="37">
        <f t="shared" si="10"/>
        <v>21.5</v>
      </c>
    </row>
    <row r="11" spans="1:20">
      <c r="A11" s="8" t="s">
        <v>53</v>
      </c>
      <c r="B11" s="197">
        <v>21.5</v>
      </c>
      <c r="C11" s="197">
        <v>21.5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8.9697999999999993</v>
      </c>
      <c r="J11" s="21">
        <f t="shared" si="6"/>
        <v>5.0159500000000001</v>
      </c>
      <c r="K11" s="21">
        <f t="shared" si="7"/>
        <v>6.4693499999999995</v>
      </c>
      <c r="L11" s="21">
        <f t="shared" si="8"/>
        <v>1.0449000000000002</v>
      </c>
      <c r="M11" s="157">
        <f t="shared" si="9"/>
        <v>21.5</v>
      </c>
      <c r="N11" s="22"/>
      <c r="P11" s="37">
        <f t="shared" si="1"/>
        <v>8.9697999999999993</v>
      </c>
      <c r="Q11" s="37">
        <f t="shared" si="2"/>
        <v>5.0159500000000001</v>
      </c>
      <c r="R11" s="37">
        <f t="shared" si="3"/>
        <v>6.4693499999999995</v>
      </c>
      <c r="S11" s="37">
        <f t="shared" si="4"/>
        <v>1.0449000000000002</v>
      </c>
      <c r="T11" s="37">
        <f t="shared" si="10"/>
        <v>21.5</v>
      </c>
    </row>
    <row r="12" spans="1:20">
      <c r="A12" s="8" t="s">
        <v>54</v>
      </c>
      <c r="B12" s="197">
        <v>21.5</v>
      </c>
      <c r="C12" s="197">
        <v>21.5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8.9697999999999993</v>
      </c>
      <c r="J12" s="21">
        <f t="shared" si="6"/>
        <v>5.0159500000000001</v>
      </c>
      <c r="K12" s="21">
        <f t="shared" si="7"/>
        <v>6.4693499999999995</v>
      </c>
      <c r="L12" s="21">
        <f t="shared" si="8"/>
        <v>1.0449000000000002</v>
      </c>
      <c r="M12" s="157">
        <f t="shared" si="9"/>
        <v>21.5</v>
      </c>
      <c r="N12" s="22"/>
      <c r="P12" s="37">
        <f t="shared" si="1"/>
        <v>8.9697999999999993</v>
      </c>
      <c r="Q12" s="37">
        <f t="shared" si="2"/>
        <v>5.0159500000000001</v>
      </c>
      <c r="R12" s="37">
        <f t="shared" si="3"/>
        <v>6.4693499999999995</v>
      </c>
      <c r="S12" s="37">
        <f t="shared" si="4"/>
        <v>1.0449000000000002</v>
      </c>
      <c r="T12" s="37">
        <f t="shared" si="10"/>
        <v>21.5</v>
      </c>
    </row>
    <row r="13" spans="1:20">
      <c r="A13" s="8" t="s">
        <v>55</v>
      </c>
      <c r="B13" s="197">
        <v>21.5</v>
      </c>
      <c r="C13" s="197">
        <v>21.5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8.9697999999999993</v>
      </c>
      <c r="J13" s="21">
        <f t="shared" si="6"/>
        <v>5.0159500000000001</v>
      </c>
      <c r="K13" s="21">
        <f t="shared" si="7"/>
        <v>6.4693499999999995</v>
      </c>
      <c r="L13" s="21">
        <f t="shared" si="8"/>
        <v>1.0449000000000002</v>
      </c>
      <c r="M13" s="157">
        <f t="shared" si="9"/>
        <v>21.5</v>
      </c>
      <c r="N13" s="22"/>
      <c r="P13" s="37">
        <f t="shared" si="1"/>
        <v>8.9697999999999993</v>
      </c>
      <c r="Q13" s="37">
        <f t="shared" si="2"/>
        <v>5.0159500000000001</v>
      </c>
      <c r="R13" s="37">
        <f t="shared" si="3"/>
        <v>6.4693499999999995</v>
      </c>
      <c r="S13" s="37">
        <f t="shared" si="4"/>
        <v>1.0449000000000002</v>
      </c>
      <c r="T13" s="37">
        <f t="shared" si="10"/>
        <v>21.5</v>
      </c>
    </row>
    <row r="14" spans="1:20">
      <c r="A14" s="8" t="s">
        <v>56</v>
      </c>
      <c r="B14" s="197">
        <v>21.5</v>
      </c>
      <c r="C14" s="197">
        <v>21.5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8.9697999999999993</v>
      </c>
      <c r="J14" s="21">
        <f t="shared" si="6"/>
        <v>5.0159500000000001</v>
      </c>
      <c r="K14" s="21">
        <f t="shared" si="7"/>
        <v>6.4693499999999995</v>
      </c>
      <c r="L14" s="21">
        <f t="shared" si="8"/>
        <v>1.0449000000000002</v>
      </c>
      <c r="M14" s="157">
        <f t="shared" si="9"/>
        <v>21.5</v>
      </c>
      <c r="N14" s="22"/>
      <c r="P14" s="37">
        <f t="shared" si="1"/>
        <v>8.9697999999999993</v>
      </c>
      <c r="Q14" s="37">
        <f t="shared" si="2"/>
        <v>5.0159500000000001</v>
      </c>
      <c r="R14" s="37">
        <f t="shared" si="3"/>
        <v>6.4693499999999995</v>
      </c>
      <c r="S14" s="37">
        <f t="shared" si="4"/>
        <v>1.0449000000000002</v>
      </c>
      <c r="T14" s="37">
        <f t="shared" si="10"/>
        <v>21.5</v>
      </c>
    </row>
    <row r="15" spans="1:20">
      <c r="A15" s="8" t="s">
        <v>57</v>
      </c>
      <c r="B15" s="197">
        <v>21.5</v>
      </c>
      <c r="C15" s="197">
        <v>21.5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8.9697999999999993</v>
      </c>
      <c r="J15" s="21">
        <f t="shared" si="6"/>
        <v>5.0159500000000001</v>
      </c>
      <c r="K15" s="21">
        <f t="shared" si="7"/>
        <v>6.4693499999999995</v>
      </c>
      <c r="L15" s="21">
        <f t="shared" si="8"/>
        <v>1.0449000000000002</v>
      </c>
      <c r="M15" s="157">
        <f t="shared" si="9"/>
        <v>21.5</v>
      </c>
      <c r="N15" s="22"/>
      <c r="P15" s="37">
        <f t="shared" si="1"/>
        <v>8.9697999999999993</v>
      </c>
      <c r="Q15" s="37">
        <f t="shared" si="2"/>
        <v>5.0159500000000001</v>
      </c>
      <c r="R15" s="37">
        <f t="shared" si="3"/>
        <v>6.4693499999999995</v>
      </c>
      <c r="S15" s="37">
        <f t="shared" si="4"/>
        <v>1.0449000000000002</v>
      </c>
      <c r="T15" s="37">
        <f t="shared" si="10"/>
        <v>21.5</v>
      </c>
    </row>
    <row r="16" spans="1:20">
      <c r="A16" s="8" t="s">
        <v>58</v>
      </c>
      <c r="B16" s="197">
        <v>21.5</v>
      </c>
      <c r="C16" s="197">
        <v>21.5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8.9697999999999993</v>
      </c>
      <c r="J16" s="21">
        <f t="shared" si="6"/>
        <v>5.0159500000000001</v>
      </c>
      <c r="K16" s="21">
        <f t="shared" si="7"/>
        <v>6.4693499999999995</v>
      </c>
      <c r="L16" s="21">
        <f t="shared" si="8"/>
        <v>1.0449000000000002</v>
      </c>
      <c r="M16" s="157">
        <f t="shared" si="9"/>
        <v>21.5</v>
      </c>
      <c r="N16" s="22"/>
      <c r="P16" s="37">
        <f t="shared" si="1"/>
        <v>8.9697999999999993</v>
      </c>
      <c r="Q16" s="37">
        <f t="shared" si="2"/>
        <v>5.0159500000000001</v>
      </c>
      <c r="R16" s="37">
        <f t="shared" si="3"/>
        <v>6.4693499999999995</v>
      </c>
      <c r="S16" s="37">
        <f t="shared" si="4"/>
        <v>1.0449000000000002</v>
      </c>
      <c r="T16" s="37">
        <f t="shared" si="10"/>
        <v>21.5</v>
      </c>
    </row>
    <row r="17" spans="1:20">
      <c r="A17" s="8" t="s">
        <v>59</v>
      </c>
      <c r="B17" s="197">
        <v>21.5</v>
      </c>
      <c r="C17" s="197">
        <v>21.5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8.9697999999999993</v>
      </c>
      <c r="J17" s="21">
        <f t="shared" si="6"/>
        <v>5.0159500000000001</v>
      </c>
      <c r="K17" s="21">
        <f t="shared" si="7"/>
        <v>6.4693499999999995</v>
      </c>
      <c r="L17" s="21">
        <f t="shared" si="8"/>
        <v>1.0449000000000002</v>
      </c>
      <c r="M17" s="157">
        <f t="shared" si="9"/>
        <v>21.5</v>
      </c>
      <c r="N17" s="22"/>
      <c r="P17" s="37">
        <f t="shared" si="1"/>
        <v>8.9697999999999993</v>
      </c>
      <c r="Q17" s="37">
        <f t="shared" si="2"/>
        <v>5.0159500000000001</v>
      </c>
      <c r="R17" s="37">
        <f t="shared" si="3"/>
        <v>6.4693499999999995</v>
      </c>
      <c r="S17" s="37">
        <f t="shared" si="4"/>
        <v>1.0449000000000002</v>
      </c>
      <c r="T17" s="37">
        <f t="shared" si="10"/>
        <v>21.5</v>
      </c>
    </row>
    <row r="18" spans="1:20">
      <c r="A18" s="8" t="s">
        <v>60</v>
      </c>
      <c r="B18" s="197">
        <v>16</v>
      </c>
      <c r="C18" s="197">
        <v>16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6.6752000000000002</v>
      </c>
      <c r="J18" s="21">
        <f t="shared" si="6"/>
        <v>3.7327999999999997</v>
      </c>
      <c r="K18" s="21">
        <f t="shared" si="7"/>
        <v>4.8144</v>
      </c>
      <c r="L18" s="21">
        <f t="shared" si="8"/>
        <v>0.77760000000000007</v>
      </c>
      <c r="M18" s="157">
        <f t="shared" si="9"/>
        <v>16</v>
      </c>
      <c r="N18" s="22"/>
      <c r="P18" s="37">
        <f t="shared" si="1"/>
        <v>6.6752000000000002</v>
      </c>
      <c r="Q18" s="37">
        <f t="shared" si="2"/>
        <v>3.7327999999999997</v>
      </c>
      <c r="R18" s="37">
        <f t="shared" si="3"/>
        <v>4.8144</v>
      </c>
      <c r="S18" s="37">
        <f t="shared" si="4"/>
        <v>0.77760000000000007</v>
      </c>
      <c r="T18" s="37">
        <f t="shared" si="10"/>
        <v>16</v>
      </c>
    </row>
    <row r="19" spans="1:20">
      <c r="A19" s="8" t="s">
        <v>61</v>
      </c>
      <c r="B19" s="197">
        <v>16</v>
      </c>
      <c r="C19" s="197">
        <v>16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6.6752000000000002</v>
      </c>
      <c r="J19" s="21">
        <f t="shared" si="6"/>
        <v>3.7327999999999997</v>
      </c>
      <c r="K19" s="21">
        <f t="shared" si="7"/>
        <v>4.8144</v>
      </c>
      <c r="L19" s="21">
        <f t="shared" si="8"/>
        <v>0.77760000000000007</v>
      </c>
      <c r="M19" s="157">
        <f t="shared" si="9"/>
        <v>16</v>
      </c>
      <c r="N19" s="22"/>
      <c r="P19" s="37">
        <f t="shared" si="1"/>
        <v>6.6752000000000002</v>
      </c>
      <c r="Q19" s="37">
        <f t="shared" si="2"/>
        <v>3.7327999999999997</v>
      </c>
      <c r="R19" s="37">
        <f t="shared" si="3"/>
        <v>4.8144</v>
      </c>
      <c r="S19" s="37">
        <f t="shared" si="4"/>
        <v>0.77760000000000007</v>
      </c>
      <c r="T19" s="37">
        <f t="shared" si="10"/>
        <v>16</v>
      </c>
    </row>
    <row r="20" spans="1:20">
      <c r="A20" s="8" t="s">
        <v>62</v>
      </c>
      <c r="B20" s="197">
        <v>16</v>
      </c>
      <c r="C20" s="197">
        <v>16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6.6752000000000002</v>
      </c>
      <c r="J20" s="21">
        <f t="shared" si="6"/>
        <v>3.7327999999999997</v>
      </c>
      <c r="K20" s="21">
        <f t="shared" si="7"/>
        <v>4.8144</v>
      </c>
      <c r="L20" s="21">
        <f t="shared" si="8"/>
        <v>0.77760000000000007</v>
      </c>
      <c r="M20" s="157">
        <f t="shared" si="9"/>
        <v>16</v>
      </c>
      <c r="N20" s="22"/>
      <c r="P20" s="37">
        <f t="shared" si="1"/>
        <v>6.6752000000000002</v>
      </c>
      <c r="Q20" s="37">
        <f t="shared" si="2"/>
        <v>3.7327999999999997</v>
      </c>
      <c r="R20" s="37">
        <f t="shared" si="3"/>
        <v>4.8144</v>
      </c>
      <c r="S20" s="37">
        <f t="shared" si="4"/>
        <v>0.77760000000000007</v>
      </c>
      <c r="T20" s="37">
        <f t="shared" si="10"/>
        <v>16</v>
      </c>
    </row>
    <row r="21" spans="1:20">
      <c r="A21" s="8" t="s">
        <v>63</v>
      </c>
      <c r="B21" s="197">
        <v>16</v>
      </c>
      <c r="C21" s="197">
        <v>16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6.6752000000000002</v>
      </c>
      <c r="J21" s="21">
        <f t="shared" si="6"/>
        <v>3.7327999999999997</v>
      </c>
      <c r="K21" s="21">
        <f t="shared" si="7"/>
        <v>4.8144</v>
      </c>
      <c r="L21" s="21">
        <f t="shared" si="8"/>
        <v>0.77760000000000007</v>
      </c>
      <c r="M21" s="157">
        <f t="shared" si="9"/>
        <v>16</v>
      </c>
      <c r="N21" s="22"/>
      <c r="P21" s="37">
        <f t="shared" si="1"/>
        <v>6.6752000000000002</v>
      </c>
      <c r="Q21" s="37">
        <f t="shared" si="2"/>
        <v>3.7327999999999997</v>
      </c>
      <c r="R21" s="37">
        <f t="shared" si="3"/>
        <v>4.8144</v>
      </c>
      <c r="S21" s="37">
        <f t="shared" si="4"/>
        <v>0.77760000000000007</v>
      </c>
      <c r="T21" s="37">
        <f t="shared" si="10"/>
        <v>16</v>
      </c>
    </row>
    <row r="22" spans="1:20">
      <c r="A22" s="8" t="s">
        <v>64</v>
      </c>
      <c r="B22" s="197">
        <v>16</v>
      </c>
      <c r="C22" s="197">
        <v>16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6.6752000000000002</v>
      </c>
      <c r="J22" s="21">
        <f t="shared" si="6"/>
        <v>3.7327999999999997</v>
      </c>
      <c r="K22" s="21">
        <f t="shared" si="7"/>
        <v>4.8144</v>
      </c>
      <c r="L22" s="21">
        <f t="shared" si="8"/>
        <v>0.77760000000000007</v>
      </c>
      <c r="M22" s="157">
        <f t="shared" si="9"/>
        <v>16</v>
      </c>
      <c r="N22" s="22"/>
      <c r="P22" s="37">
        <f t="shared" si="1"/>
        <v>6.6752000000000002</v>
      </c>
      <c r="Q22" s="37">
        <f t="shared" si="2"/>
        <v>3.7327999999999997</v>
      </c>
      <c r="R22" s="37">
        <f t="shared" si="3"/>
        <v>4.8144</v>
      </c>
      <c r="S22" s="37">
        <f t="shared" si="4"/>
        <v>0.77760000000000007</v>
      </c>
      <c r="T22" s="37">
        <f t="shared" si="10"/>
        <v>16</v>
      </c>
    </row>
    <row r="23" spans="1:20">
      <c r="A23" s="8" t="s">
        <v>65</v>
      </c>
      <c r="B23" s="197">
        <v>16</v>
      </c>
      <c r="C23" s="197">
        <v>16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6.6752000000000002</v>
      </c>
      <c r="J23" s="21">
        <f t="shared" si="6"/>
        <v>3.7327999999999997</v>
      </c>
      <c r="K23" s="21">
        <f t="shared" si="7"/>
        <v>4.8144</v>
      </c>
      <c r="L23" s="21">
        <f t="shared" si="8"/>
        <v>0.77760000000000007</v>
      </c>
      <c r="M23" s="157">
        <f t="shared" si="9"/>
        <v>16</v>
      </c>
      <c r="N23" s="22"/>
      <c r="P23" s="37">
        <f t="shared" si="1"/>
        <v>6.6752000000000002</v>
      </c>
      <c r="Q23" s="37">
        <f t="shared" si="2"/>
        <v>3.7327999999999997</v>
      </c>
      <c r="R23" s="37">
        <f t="shared" si="3"/>
        <v>4.8144</v>
      </c>
      <c r="S23" s="37">
        <f t="shared" si="4"/>
        <v>0.77760000000000007</v>
      </c>
      <c r="T23" s="37">
        <f t="shared" si="10"/>
        <v>16</v>
      </c>
    </row>
    <row r="24" spans="1:20">
      <c r="A24" s="8" t="s">
        <v>66</v>
      </c>
      <c r="B24" s="197">
        <v>16</v>
      </c>
      <c r="C24" s="197">
        <v>16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6.6752000000000002</v>
      </c>
      <c r="J24" s="21">
        <f t="shared" si="6"/>
        <v>3.7327999999999997</v>
      </c>
      <c r="K24" s="21">
        <f t="shared" si="7"/>
        <v>4.8144</v>
      </c>
      <c r="L24" s="21">
        <f t="shared" si="8"/>
        <v>0.77760000000000007</v>
      </c>
      <c r="M24" s="157">
        <f t="shared" si="9"/>
        <v>16</v>
      </c>
      <c r="N24" s="22"/>
      <c r="P24" s="37">
        <f t="shared" si="1"/>
        <v>6.6752000000000002</v>
      </c>
      <c r="Q24" s="37">
        <f t="shared" si="2"/>
        <v>3.7327999999999997</v>
      </c>
      <c r="R24" s="37">
        <f t="shared" si="3"/>
        <v>4.8144</v>
      </c>
      <c r="S24" s="37">
        <f t="shared" si="4"/>
        <v>0.77760000000000007</v>
      </c>
      <c r="T24" s="37">
        <f t="shared" si="10"/>
        <v>16</v>
      </c>
    </row>
    <row r="25" spans="1:20">
      <c r="A25" s="8" t="s">
        <v>67</v>
      </c>
      <c r="B25" s="197">
        <v>18</v>
      </c>
      <c r="C25" s="197">
        <v>18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7.5096000000000007</v>
      </c>
      <c r="J25" s="21">
        <f t="shared" si="6"/>
        <v>4.1993999999999998</v>
      </c>
      <c r="K25" s="21">
        <f t="shared" si="7"/>
        <v>5.4161999999999999</v>
      </c>
      <c r="L25" s="21">
        <f t="shared" si="8"/>
        <v>0.87480000000000002</v>
      </c>
      <c r="M25" s="157">
        <f t="shared" si="9"/>
        <v>18</v>
      </c>
      <c r="N25" s="22"/>
      <c r="P25" s="37">
        <f t="shared" si="1"/>
        <v>7.5096000000000007</v>
      </c>
      <c r="Q25" s="37">
        <f t="shared" si="2"/>
        <v>4.1993999999999998</v>
      </c>
      <c r="R25" s="37">
        <f t="shared" si="3"/>
        <v>5.4161999999999999</v>
      </c>
      <c r="S25" s="37">
        <f t="shared" si="4"/>
        <v>0.87480000000000002</v>
      </c>
      <c r="T25" s="37">
        <f t="shared" si="10"/>
        <v>18</v>
      </c>
    </row>
    <row r="26" spans="1:20">
      <c r="A26" s="8" t="s">
        <v>68</v>
      </c>
      <c r="B26" s="197">
        <v>18</v>
      </c>
      <c r="C26" s="197">
        <v>18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7.5096000000000007</v>
      </c>
      <c r="J26" s="21">
        <f t="shared" si="6"/>
        <v>4.1993999999999998</v>
      </c>
      <c r="K26" s="21">
        <f t="shared" si="7"/>
        <v>5.4161999999999999</v>
      </c>
      <c r="L26" s="21">
        <f t="shared" si="8"/>
        <v>0.87480000000000002</v>
      </c>
      <c r="M26" s="157">
        <f t="shared" si="9"/>
        <v>18</v>
      </c>
      <c r="N26" s="22"/>
      <c r="P26" s="37">
        <f t="shared" si="1"/>
        <v>7.5096000000000007</v>
      </c>
      <c r="Q26" s="37">
        <f t="shared" si="2"/>
        <v>4.1993999999999998</v>
      </c>
      <c r="R26" s="37">
        <f t="shared" si="3"/>
        <v>5.4161999999999999</v>
      </c>
      <c r="S26" s="37">
        <f t="shared" si="4"/>
        <v>0.87480000000000002</v>
      </c>
      <c r="T26" s="37">
        <f t="shared" si="10"/>
        <v>18</v>
      </c>
    </row>
    <row r="27" spans="1:20">
      <c r="A27" s="8" t="s">
        <v>69</v>
      </c>
      <c r="B27" s="197">
        <v>18</v>
      </c>
      <c r="C27" s="197">
        <v>18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7.5096000000000007</v>
      </c>
      <c r="J27" s="21">
        <f t="shared" si="6"/>
        <v>4.1993999999999998</v>
      </c>
      <c r="K27" s="21">
        <f t="shared" si="7"/>
        <v>5.4161999999999999</v>
      </c>
      <c r="L27" s="21">
        <f t="shared" si="8"/>
        <v>0.87480000000000002</v>
      </c>
      <c r="M27" s="157">
        <f t="shared" si="9"/>
        <v>18</v>
      </c>
      <c r="N27" s="22"/>
      <c r="P27" s="37">
        <f t="shared" si="1"/>
        <v>7.5096000000000007</v>
      </c>
      <c r="Q27" s="37">
        <f t="shared" si="2"/>
        <v>4.1993999999999998</v>
      </c>
      <c r="R27" s="37">
        <f t="shared" si="3"/>
        <v>5.4161999999999999</v>
      </c>
      <c r="S27" s="37">
        <f t="shared" si="4"/>
        <v>0.87480000000000002</v>
      </c>
      <c r="T27" s="37">
        <f t="shared" si="10"/>
        <v>18</v>
      </c>
    </row>
    <row r="28" spans="1:20">
      <c r="A28" s="8" t="s">
        <v>70</v>
      </c>
      <c r="B28" s="197">
        <v>18</v>
      </c>
      <c r="C28" s="197">
        <v>18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7.5096000000000007</v>
      </c>
      <c r="J28" s="21">
        <f t="shared" si="6"/>
        <v>4.1993999999999998</v>
      </c>
      <c r="K28" s="21">
        <f t="shared" si="7"/>
        <v>5.4161999999999999</v>
      </c>
      <c r="L28" s="21">
        <f t="shared" si="8"/>
        <v>0.87480000000000002</v>
      </c>
      <c r="M28" s="157">
        <f t="shared" si="9"/>
        <v>18</v>
      </c>
      <c r="N28" s="22"/>
      <c r="P28" s="37">
        <f t="shared" si="1"/>
        <v>7.5096000000000007</v>
      </c>
      <c r="Q28" s="37">
        <f t="shared" si="2"/>
        <v>4.1993999999999998</v>
      </c>
      <c r="R28" s="37">
        <f t="shared" si="3"/>
        <v>5.4161999999999999</v>
      </c>
      <c r="S28" s="37">
        <f t="shared" si="4"/>
        <v>0.87480000000000002</v>
      </c>
      <c r="T28" s="37">
        <f t="shared" si="10"/>
        <v>18</v>
      </c>
    </row>
    <row r="29" spans="1:20">
      <c r="A29" s="8" t="s">
        <v>71</v>
      </c>
      <c r="B29" s="197">
        <v>18</v>
      </c>
      <c r="C29" s="197">
        <v>18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7.5096000000000007</v>
      </c>
      <c r="J29" s="21">
        <f t="shared" si="6"/>
        <v>4.1993999999999998</v>
      </c>
      <c r="K29" s="21">
        <f t="shared" si="7"/>
        <v>5.4161999999999999</v>
      </c>
      <c r="L29" s="21">
        <f t="shared" si="8"/>
        <v>0.87480000000000002</v>
      </c>
      <c r="M29" s="157">
        <f t="shared" si="9"/>
        <v>18</v>
      </c>
      <c r="N29" s="22"/>
      <c r="P29" s="37">
        <f t="shared" si="1"/>
        <v>7.5096000000000007</v>
      </c>
      <c r="Q29" s="37">
        <f t="shared" si="2"/>
        <v>4.1993999999999998</v>
      </c>
      <c r="R29" s="37">
        <f t="shared" si="3"/>
        <v>5.4161999999999999</v>
      </c>
      <c r="S29" s="37">
        <f t="shared" si="4"/>
        <v>0.87480000000000002</v>
      </c>
      <c r="T29" s="37">
        <f t="shared" si="10"/>
        <v>18</v>
      </c>
    </row>
    <row r="30" spans="1:20">
      <c r="A30" s="8" t="s">
        <v>72</v>
      </c>
      <c r="B30" s="197">
        <v>18</v>
      </c>
      <c r="C30" s="197">
        <v>18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7.5096000000000007</v>
      </c>
      <c r="J30" s="21">
        <f t="shared" si="6"/>
        <v>4.1993999999999998</v>
      </c>
      <c r="K30" s="21">
        <f t="shared" si="7"/>
        <v>5.4161999999999999</v>
      </c>
      <c r="L30" s="21">
        <f t="shared" si="8"/>
        <v>0.87480000000000002</v>
      </c>
      <c r="M30" s="157">
        <f t="shared" si="9"/>
        <v>18</v>
      </c>
      <c r="N30" s="22"/>
      <c r="P30" s="37">
        <f t="shared" si="1"/>
        <v>7.5096000000000007</v>
      </c>
      <c r="Q30" s="37">
        <f t="shared" si="2"/>
        <v>4.1993999999999998</v>
      </c>
      <c r="R30" s="37">
        <f t="shared" si="3"/>
        <v>5.4161999999999999</v>
      </c>
      <c r="S30" s="37">
        <f t="shared" si="4"/>
        <v>0.87480000000000002</v>
      </c>
      <c r="T30" s="37">
        <f t="shared" si="10"/>
        <v>18</v>
      </c>
    </row>
    <row r="31" spans="1:20">
      <c r="A31" s="8" t="s">
        <v>73</v>
      </c>
      <c r="B31" s="197">
        <v>18</v>
      </c>
      <c r="C31" s="197">
        <v>18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7.5096000000000007</v>
      </c>
      <c r="J31" s="21">
        <f t="shared" si="6"/>
        <v>4.1993999999999998</v>
      </c>
      <c r="K31" s="21">
        <f t="shared" si="7"/>
        <v>5.4161999999999999</v>
      </c>
      <c r="L31" s="21">
        <f t="shared" si="8"/>
        <v>0.87480000000000002</v>
      </c>
      <c r="M31" s="157">
        <f t="shared" si="9"/>
        <v>18</v>
      </c>
      <c r="N31" s="22"/>
      <c r="P31" s="37">
        <f t="shared" si="1"/>
        <v>7.5096000000000007</v>
      </c>
      <c r="Q31" s="37">
        <f t="shared" si="2"/>
        <v>4.1993999999999998</v>
      </c>
      <c r="R31" s="37">
        <f t="shared" si="3"/>
        <v>5.4161999999999999</v>
      </c>
      <c r="S31" s="37">
        <f t="shared" si="4"/>
        <v>0.87480000000000002</v>
      </c>
      <c r="T31" s="37">
        <f t="shared" si="10"/>
        <v>18</v>
      </c>
    </row>
    <row r="32" spans="1:20">
      <c r="A32" s="8" t="s">
        <v>74</v>
      </c>
      <c r="B32" s="197">
        <v>18</v>
      </c>
      <c r="C32" s="197">
        <v>18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7.5096000000000007</v>
      </c>
      <c r="J32" s="21">
        <f t="shared" si="6"/>
        <v>4.1993999999999998</v>
      </c>
      <c r="K32" s="21">
        <f t="shared" si="7"/>
        <v>5.4161999999999999</v>
      </c>
      <c r="L32" s="21">
        <f t="shared" si="8"/>
        <v>0.87480000000000002</v>
      </c>
      <c r="M32" s="157">
        <f t="shared" si="9"/>
        <v>18</v>
      </c>
      <c r="N32" s="22"/>
      <c r="P32" s="37">
        <f t="shared" si="1"/>
        <v>7.5096000000000007</v>
      </c>
      <c r="Q32" s="37">
        <f t="shared" si="2"/>
        <v>4.1993999999999998</v>
      </c>
      <c r="R32" s="37">
        <f t="shared" si="3"/>
        <v>5.4161999999999999</v>
      </c>
      <c r="S32" s="37">
        <f t="shared" si="4"/>
        <v>0.87480000000000002</v>
      </c>
      <c r="T32" s="37">
        <f t="shared" si="10"/>
        <v>18</v>
      </c>
    </row>
    <row r="33" spans="1:20">
      <c r="A33" s="8" t="s">
        <v>75</v>
      </c>
      <c r="B33" s="197">
        <v>18</v>
      </c>
      <c r="C33" s="197">
        <v>18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7.5096000000000007</v>
      </c>
      <c r="J33" s="21">
        <f t="shared" si="6"/>
        <v>4.1993999999999998</v>
      </c>
      <c r="K33" s="21">
        <f t="shared" si="7"/>
        <v>5.4161999999999999</v>
      </c>
      <c r="L33" s="21">
        <f t="shared" si="8"/>
        <v>0.87480000000000002</v>
      </c>
      <c r="M33" s="157">
        <f t="shared" si="9"/>
        <v>18</v>
      </c>
      <c r="N33" s="22"/>
      <c r="P33" s="37">
        <f t="shared" si="1"/>
        <v>7.5096000000000007</v>
      </c>
      <c r="Q33" s="37">
        <f t="shared" si="2"/>
        <v>4.1993999999999998</v>
      </c>
      <c r="R33" s="37">
        <f t="shared" si="3"/>
        <v>5.4161999999999999</v>
      </c>
      <c r="S33" s="37">
        <f t="shared" si="4"/>
        <v>0.87480000000000002</v>
      </c>
      <c r="T33" s="37">
        <f t="shared" si="10"/>
        <v>18</v>
      </c>
    </row>
    <row r="34" spans="1:20">
      <c r="A34" s="8" t="s">
        <v>76</v>
      </c>
      <c r="B34" s="197">
        <v>18</v>
      </c>
      <c r="C34" s="197">
        <v>18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7.5096000000000007</v>
      </c>
      <c r="J34" s="21">
        <f t="shared" si="6"/>
        <v>4.1993999999999998</v>
      </c>
      <c r="K34" s="21">
        <f t="shared" si="7"/>
        <v>5.4161999999999999</v>
      </c>
      <c r="L34" s="21">
        <f t="shared" si="8"/>
        <v>0.87480000000000002</v>
      </c>
      <c r="M34" s="157">
        <f t="shared" si="9"/>
        <v>18</v>
      </c>
      <c r="N34" s="22"/>
      <c r="P34" s="37">
        <f t="shared" si="1"/>
        <v>7.5096000000000007</v>
      </c>
      <c r="Q34" s="37">
        <f t="shared" si="2"/>
        <v>4.1993999999999998</v>
      </c>
      <c r="R34" s="37">
        <f t="shared" si="3"/>
        <v>5.4161999999999999</v>
      </c>
      <c r="S34" s="37">
        <f t="shared" si="4"/>
        <v>0.87480000000000002</v>
      </c>
      <c r="T34" s="37">
        <f t="shared" si="10"/>
        <v>18</v>
      </c>
    </row>
    <row r="35" spans="1:20">
      <c r="A35" s="8" t="s">
        <v>77</v>
      </c>
      <c r="B35" s="197">
        <v>18</v>
      </c>
      <c r="C35" s="197">
        <v>18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7.5096000000000007</v>
      </c>
      <c r="J35" s="21">
        <f t="shared" si="6"/>
        <v>4.1993999999999998</v>
      </c>
      <c r="K35" s="21">
        <f t="shared" si="7"/>
        <v>5.4161999999999999</v>
      </c>
      <c r="L35" s="21">
        <f t="shared" si="8"/>
        <v>0.87480000000000002</v>
      </c>
      <c r="M35" s="157">
        <f t="shared" si="9"/>
        <v>18</v>
      </c>
      <c r="N35" s="22"/>
      <c r="P35" s="37">
        <f t="shared" ref="P35:P66" si="12">I35</f>
        <v>7.5096000000000007</v>
      </c>
      <c r="Q35" s="37">
        <f t="shared" ref="Q35:Q66" si="13">J35</f>
        <v>4.1993999999999998</v>
      </c>
      <c r="R35" s="37">
        <f t="shared" ref="R35:R66" si="14">K35</f>
        <v>5.4161999999999999</v>
      </c>
      <c r="S35" s="37">
        <f t="shared" ref="S35:S66" si="15">L35</f>
        <v>0.87480000000000002</v>
      </c>
      <c r="T35" s="37">
        <f t="shared" si="10"/>
        <v>18</v>
      </c>
    </row>
    <row r="36" spans="1:20">
      <c r="A36" s="8" t="s">
        <v>78</v>
      </c>
      <c r="B36" s="197">
        <v>18</v>
      </c>
      <c r="C36" s="197">
        <v>18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7.5096000000000007</v>
      </c>
      <c r="J36" s="21">
        <f t="shared" si="6"/>
        <v>4.1993999999999998</v>
      </c>
      <c r="K36" s="21">
        <f t="shared" si="7"/>
        <v>5.4161999999999999</v>
      </c>
      <c r="L36" s="21">
        <f t="shared" si="8"/>
        <v>0.87480000000000002</v>
      </c>
      <c r="M36" s="157">
        <f t="shared" si="9"/>
        <v>18</v>
      </c>
      <c r="N36" s="22"/>
      <c r="P36" s="37">
        <f t="shared" si="12"/>
        <v>7.5096000000000007</v>
      </c>
      <c r="Q36" s="37">
        <f t="shared" si="13"/>
        <v>4.1993999999999998</v>
      </c>
      <c r="R36" s="37">
        <f t="shared" si="14"/>
        <v>5.4161999999999999</v>
      </c>
      <c r="S36" s="37">
        <f t="shared" si="15"/>
        <v>0.87480000000000002</v>
      </c>
      <c r="T36" s="37">
        <f t="shared" si="10"/>
        <v>18</v>
      </c>
    </row>
    <row r="37" spans="1:20">
      <c r="A37" s="8" t="s">
        <v>79</v>
      </c>
      <c r="B37" s="197">
        <v>18</v>
      </c>
      <c r="C37" s="197">
        <v>18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7.5096000000000007</v>
      </c>
      <c r="J37" s="21">
        <f t="shared" si="6"/>
        <v>4.1993999999999998</v>
      </c>
      <c r="K37" s="21">
        <f t="shared" si="7"/>
        <v>5.4161999999999999</v>
      </c>
      <c r="L37" s="21">
        <f t="shared" si="8"/>
        <v>0.87480000000000002</v>
      </c>
      <c r="M37" s="157">
        <f t="shared" si="9"/>
        <v>18</v>
      </c>
      <c r="N37" s="22"/>
      <c r="P37" s="37">
        <f t="shared" si="12"/>
        <v>7.5096000000000007</v>
      </c>
      <c r="Q37" s="37">
        <f t="shared" si="13"/>
        <v>4.1993999999999998</v>
      </c>
      <c r="R37" s="37">
        <f t="shared" si="14"/>
        <v>5.4161999999999999</v>
      </c>
      <c r="S37" s="37">
        <f t="shared" si="15"/>
        <v>0.87480000000000002</v>
      </c>
      <c r="T37" s="37">
        <f t="shared" si="10"/>
        <v>18</v>
      </c>
    </row>
    <row r="38" spans="1:20">
      <c r="A38" s="8" t="s">
        <v>80</v>
      </c>
      <c r="B38" s="197">
        <v>19</v>
      </c>
      <c r="C38" s="197">
        <v>19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7.9267999999999992</v>
      </c>
      <c r="J38" s="21">
        <f t="shared" si="6"/>
        <v>4.4326999999999996</v>
      </c>
      <c r="K38" s="21">
        <f t="shared" si="7"/>
        <v>5.7171000000000003</v>
      </c>
      <c r="L38" s="21">
        <f t="shared" si="8"/>
        <v>0.9234</v>
      </c>
      <c r="M38" s="157">
        <f t="shared" si="9"/>
        <v>19</v>
      </c>
      <c r="N38" s="22"/>
      <c r="P38" s="37">
        <f t="shared" si="12"/>
        <v>7.9267999999999992</v>
      </c>
      <c r="Q38" s="37">
        <f t="shared" si="13"/>
        <v>4.4326999999999996</v>
      </c>
      <c r="R38" s="37">
        <f t="shared" si="14"/>
        <v>5.7171000000000003</v>
      </c>
      <c r="S38" s="37">
        <f t="shared" si="15"/>
        <v>0.9234</v>
      </c>
      <c r="T38" s="37">
        <f t="shared" si="10"/>
        <v>19</v>
      </c>
    </row>
    <row r="39" spans="1:20">
      <c r="A39" s="8" t="s">
        <v>81</v>
      </c>
      <c r="B39" s="197">
        <v>19</v>
      </c>
      <c r="C39" s="197">
        <v>19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7.9267999999999992</v>
      </c>
      <c r="J39" s="21">
        <f t="shared" si="6"/>
        <v>4.4326999999999996</v>
      </c>
      <c r="K39" s="21">
        <f t="shared" si="7"/>
        <v>5.7171000000000003</v>
      </c>
      <c r="L39" s="21">
        <f t="shared" si="8"/>
        <v>0.9234</v>
      </c>
      <c r="M39" s="157">
        <f t="shared" si="9"/>
        <v>19</v>
      </c>
      <c r="N39" s="22"/>
      <c r="P39" s="37">
        <f t="shared" si="12"/>
        <v>7.9267999999999992</v>
      </c>
      <c r="Q39" s="37">
        <f t="shared" si="13"/>
        <v>4.4326999999999996</v>
      </c>
      <c r="R39" s="37">
        <f t="shared" si="14"/>
        <v>5.7171000000000003</v>
      </c>
      <c r="S39" s="37">
        <f t="shared" si="15"/>
        <v>0.9234</v>
      </c>
      <c r="T39" s="37">
        <f t="shared" si="10"/>
        <v>19</v>
      </c>
    </row>
    <row r="40" spans="1:20">
      <c r="A40" s="8" t="s">
        <v>82</v>
      </c>
      <c r="B40" s="197">
        <v>19</v>
      </c>
      <c r="C40" s="197">
        <v>19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7.9267999999999992</v>
      </c>
      <c r="J40" s="21">
        <f t="shared" si="6"/>
        <v>4.4326999999999996</v>
      </c>
      <c r="K40" s="21">
        <f t="shared" si="7"/>
        <v>5.7171000000000003</v>
      </c>
      <c r="L40" s="21">
        <f t="shared" si="8"/>
        <v>0.9234</v>
      </c>
      <c r="M40" s="157">
        <f t="shared" si="9"/>
        <v>19</v>
      </c>
      <c r="N40" s="22"/>
      <c r="P40" s="37">
        <f t="shared" si="12"/>
        <v>7.9267999999999992</v>
      </c>
      <c r="Q40" s="37">
        <f t="shared" si="13"/>
        <v>4.4326999999999996</v>
      </c>
      <c r="R40" s="37">
        <f t="shared" si="14"/>
        <v>5.7171000000000003</v>
      </c>
      <c r="S40" s="37">
        <f t="shared" si="15"/>
        <v>0.9234</v>
      </c>
      <c r="T40" s="37">
        <f t="shared" si="10"/>
        <v>19</v>
      </c>
    </row>
    <row r="41" spans="1:20">
      <c r="A41" s="8" t="s">
        <v>83</v>
      </c>
      <c r="B41" s="197">
        <v>19</v>
      </c>
      <c r="C41" s="197">
        <v>19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7.9267999999999992</v>
      </c>
      <c r="J41" s="21">
        <f t="shared" si="6"/>
        <v>4.4326999999999996</v>
      </c>
      <c r="K41" s="21">
        <f t="shared" si="7"/>
        <v>5.7171000000000003</v>
      </c>
      <c r="L41" s="21">
        <f t="shared" si="8"/>
        <v>0.9234</v>
      </c>
      <c r="M41" s="157">
        <f t="shared" si="9"/>
        <v>19</v>
      </c>
      <c r="N41" s="22"/>
      <c r="P41" s="37">
        <f t="shared" si="12"/>
        <v>7.9267999999999992</v>
      </c>
      <c r="Q41" s="37">
        <f t="shared" si="13"/>
        <v>4.4326999999999996</v>
      </c>
      <c r="R41" s="37">
        <f t="shared" si="14"/>
        <v>5.7171000000000003</v>
      </c>
      <c r="S41" s="37">
        <f t="shared" si="15"/>
        <v>0.9234</v>
      </c>
      <c r="T41" s="37">
        <f t="shared" si="10"/>
        <v>19</v>
      </c>
    </row>
    <row r="42" spans="1:20">
      <c r="A42" s="8" t="s">
        <v>84</v>
      </c>
      <c r="B42" s="197">
        <v>19</v>
      </c>
      <c r="C42" s="197">
        <v>19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7.9267999999999992</v>
      </c>
      <c r="J42" s="21">
        <f t="shared" si="6"/>
        <v>4.4326999999999996</v>
      </c>
      <c r="K42" s="21">
        <f t="shared" si="7"/>
        <v>5.7171000000000003</v>
      </c>
      <c r="L42" s="21">
        <f t="shared" si="8"/>
        <v>0.9234</v>
      </c>
      <c r="M42" s="157">
        <f t="shared" si="9"/>
        <v>19</v>
      </c>
      <c r="N42" s="22"/>
      <c r="P42" s="37">
        <f t="shared" si="12"/>
        <v>7.9267999999999992</v>
      </c>
      <c r="Q42" s="37">
        <f t="shared" si="13"/>
        <v>4.4326999999999996</v>
      </c>
      <c r="R42" s="37">
        <f t="shared" si="14"/>
        <v>5.7171000000000003</v>
      </c>
      <c r="S42" s="37">
        <f t="shared" si="15"/>
        <v>0.9234</v>
      </c>
      <c r="T42" s="37">
        <f t="shared" si="10"/>
        <v>19</v>
      </c>
    </row>
    <row r="43" spans="1:20">
      <c r="A43" s="8" t="s">
        <v>85</v>
      </c>
      <c r="B43" s="197">
        <v>19</v>
      </c>
      <c r="C43" s="197">
        <v>19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7.9267999999999992</v>
      </c>
      <c r="J43" s="21">
        <f t="shared" si="6"/>
        <v>4.4326999999999996</v>
      </c>
      <c r="K43" s="21">
        <f t="shared" si="7"/>
        <v>5.7171000000000003</v>
      </c>
      <c r="L43" s="21">
        <f t="shared" si="8"/>
        <v>0.9234</v>
      </c>
      <c r="M43" s="157">
        <f t="shared" si="9"/>
        <v>19</v>
      </c>
      <c r="N43" s="22"/>
      <c r="P43" s="37">
        <f t="shared" si="12"/>
        <v>7.9267999999999992</v>
      </c>
      <c r="Q43" s="37">
        <f t="shared" si="13"/>
        <v>4.4326999999999996</v>
      </c>
      <c r="R43" s="37">
        <f t="shared" si="14"/>
        <v>5.7171000000000003</v>
      </c>
      <c r="S43" s="37">
        <f t="shared" si="15"/>
        <v>0.9234</v>
      </c>
      <c r="T43" s="37">
        <f t="shared" si="10"/>
        <v>19</v>
      </c>
    </row>
    <row r="44" spans="1:20">
      <c r="A44" s="8" t="s">
        <v>86</v>
      </c>
      <c r="B44" s="197">
        <v>19</v>
      </c>
      <c r="C44" s="197">
        <v>19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7.9267999999999992</v>
      </c>
      <c r="J44" s="21">
        <f t="shared" si="6"/>
        <v>4.4326999999999996</v>
      </c>
      <c r="K44" s="21">
        <f t="shared" si="7"/>
        <v>5.7171000000000003</v>
      </c>
      <c r="L44" s="21">
        <f t="shared" si="8"/>
        <v>0.9234</v>
      </c>
      <c r="M44" s="157">
        <f t="shared" si="9"/>
        <v>19</v>
      </c>
      <c r="N44" s="22"/>
      <c r="P44" s="37">
        <f t="shared" si="12"/>
        <v>7.9267999999999992</v>
      </c>
      <c r="Q44" s="37">
        <f t="shared" si="13"/>
        <v>4.4326999999999996</v>
      </c>
      <c r="R44" s="37">
        <f t="shared" si="14"/>
        <v>5.7171000000000003</v>
      </c>
      <c r="S44" s="37">
        <f t="shared" si="15"/>
        <v>0.9234</v>
      </c>
      <c r="T44" s="37">
        <f t="shared" si="10"/>
        <v>19</v>
      </c>
    </row>
    <row r="45" spans="1:20">
      <c r="A45" s="8" t="s">
        <v>87</v>
      </c>
      <c r="B45" s="197">
        <v>19</v>
      </c>
      <c r="C45" s="197">
        <v>19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7.9267999999999992</v>
      </c>
      <c r="J45" s="21">
        <f t="shared" si="6"/>
        <v>4.4326999999999996</v>
      </c>
      <c r="K45" s="21">
        <f t="shared" si="7"/>
        <v>5.7171000000000003</v>
      </c>
      <c r="L45" s="21">
        <f t="shared" si="8"/>
        <v>0.9234</v>
      </c>
      <c r="M45" s="157">
        <f t="shared" si="9"/>
        <v>19</v>
      </c>
      <c r="N45" s="22"/>
      <c r="P45" s="37">
        <f t="shared" si="12"/>
        <v>7.9267999999999992</v>
      </c>
      <c r="Q45" s="37">
        <f t="shared" si="13"/>
        <v>4.4326999999999996</v>
      </c>
      <c r="R45" s="37">
        <f t="shared" si="14"/>
        <v>5.7171000000000003</v>
      </c>
      <c r="S45" s="37">
        <f t="shared" si="15"/>
        <v>0.9234</v>
      </c>
      <c r="T45" s="37">
        <f t="shared" si="10"/>
        <v>19</v>
      </c>
    </row>
    <row r="46" spans="1:20">
      <c r="A46" s="8" t="s">
        <v>88</v>
      </c>
      <c r="B46" s="197">
        <v>19</v>
      </c>
      <c r="C46" s="197">
        <v>19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7.9267999999999992</v>
      </c>
      <c r="J46" s="21">
        <f t="shared" si="6"/>
        <v>4.4326999999999996</v>
      </c>
      <c r="K46" s="21">
        <f t="shared" si="7"/>
        <v>5.7171000000000003</v>
      </c>
      <c r="L46" s="21">
        <f t="shared" si="8"/>
        <v>0.9234</v>
      </c>
      <c r="M46" s="157">
        <f t="shared" si="9"/>
        <v>19</v>
      </c>
      <c r="N46" s="22"/>
      <c r="P46" s="37">
        <f t="shared" si="12"/>
        <v>7.9267999999999992</v>
      </c>
      <c r="Q46" s="37">
        <f t="shared" si="13"/>
        <v>4.4326999999999996</v>
      </c>
      <c r="R46" s="37">
        <f t="shared" si="14"/>
        <v>5.7171000000000003</v>
      </c>
      <c r="S46" s="37">
        <f t="shared" si="15"/>
        <v>0.9234</v>
      </c>
      <c r="T46" s="37">
        <f t="shared" si="10"/>
        <v>19</v>
      </c>
    </row>
    <row r="47" spans="1:20">
      <c r="A47" s="8" t="s">
        <v>89</v>
      </c>
      <c r="B47" s="197">
        <v>19</v>
      </c>
      <c r="C47" s="197">
        <v>19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7.9267999999999992</v>
      </c>
      <c r="J47" s="21">
        <f t="shared" si="6"/>
        <v>4.4326999999999996</v>
      </c>
      <c r="K47" s="21">
        <f t="shared" si="7"/>
        <v>5.7171000000000003</v>
      </c>
      <c r="L47" s="21">
        <f t="shared" si="8"/>
        <v>0.9234</v>
      </c>
      <c r="M47" s="157">
        <f t="shared" si="9"/>
        <v>19</v>
      </c>
      <c r="N47" s="22"/>
      <c r="P47" s="37">
        <f t="shared" si="12"/>
        <v>7.9267999999999992</v>
      </c>
      <c r="Q47" s="37">
        <f t="shared" si="13"/>
        <v>4.4326999999999996</v>
      </c>
      <c r="R47" s="37">
        <f t="shared" si="14"/>
        <v>5.7171000000000003</v>
      </c>
      <c r="S47" s="37">
        <f t="shared" si="15"/>
        <v>0.9234</v>
      </c>
      <c r="T47" s="37">
        <f t="shared" si="10"/>
        <v>19</v>
      </c>
    </row>
    <row r="48" spans="1:20">
      <c r="A48" s="8" t="s">
        <v>90</v>
      </c>
      <c r="B48" s="197">
        <v>19</v>
      </c>
      <c r="C48" s="197">
        <v>19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7.9267999999999992</v>
      </c>
      <c r="J48" s="21">
        <f t="shared" si="6"/>
        <v>4.4326999999999996</v>
      </c>
      <c r="K48" s="21">
        <f t="shared" si="7"/>
        <v>5.7171000000000003</v>
      </c>
      <c r="L48" s="21">
        <f t="shared" si="8"/>
        <v>0.9234</v>
      </c>
      <c r="M48" s="157">
        <f t="shared" si="9"/>
        <v>19</v>
      </c>
      <c r="N48" s="22"/>
      <c r="P48" s="37">
        <f t="shared" si="12"/>
        <v>7.9267999999999992</v>
      </c>
      <c r="Q48" s="37">
        <f t="shared" si="13"/>
        <v>4.4326999999999996</v>
      </c>
      <c r="R48" s="37">
        <f t="shared" si="14"/>
        <v>5.7171000000000003</v>
      </c>
      <c r="S48" s="37">
        <f t="shared" si="15"/>
        <v>0.9234</v>
      </c>
      <c r="T48" s="37">
        <f t="shared" si="10"/>
        <v>19</v>
      </c>
    </row>
    <row r="49" spans="1:20">
      <c r="A49" s="8" t="s">
        <v>91</v>
      </c>
      <c r="B49" s="197">
        <v>19</v>
      </c>
      <c r="C49" s="197">
        <v>19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7.9267999999999992</v>
      </c>
      <c r="J49" s="21">
        <f t="shared" si="6"/>
        <v>4.4326999999999996</v>
      </c>
      <c r="K49" s="21">
        <f t="shared" si="7"/>
        <v>5.7171000000000003</v>
      </c>
      <c r="L49" s="21">
        <f t="shared" si="8"/>
        <v>0.9234</v>
      </c>
      <c r="M49" s="157">
        <f t="shared" si="9"/>
        <v>19</v>
      </c>
      <c r="N49" s="22"/>
      <c r="P49" s="37">
        <f t="shared" si="12"/>
        <v>7.9267999999999992</v>
      </c>
      <c r="Q49" s="37">
        <f t="shared" si="13"/>
        <v>4.4326999999999996</v>
      </c>
      <c r="R49" s="37">
        <f t="shared" si="14"/>
        <v>5.7171000000000003</v>
      </c>
      <c r="S49" s="37">
        <f t="shared" si="15"/>
        <v>0.9234</v>
      </c>
      <c r="T49" s="37">
        <f t="shared" si="10"/>
        <v>19</v>
      </c>
    </row>
    <row r="50" spans="1:20">
      <c r="A50" s="8" t="s">
        <v>92</v>
      </c>
      <c r="B50" s="197">
        <v>24</v>
      </c>
      <c r="C50" s="197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57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197">
        <v>24</v>
      </c>
      <c r="C51" s="197">
        <v>24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10.0128</v>
      </c>
      <c r="J51" s="21">
        <f t="shared" si="6"/>
        <v>5.5991999999999997</v>
      </c>
      <c r="K51" s="21">
        <f t="shared" si="7"/>
        <v>7.2215999999999996</v>
      </c>
      <c r="L51" s="21">
        <f t="shared" si="8"/>
        <v>1.1664000000000001</v>
      </c>
      <c r="M51" s="157">
        <f t="shared" si="9"/>
        <v>24</v>
      </c>
      <c r="N51" s="22"/>
      <c r="P51" s="37">
        <f t="shared" si="12"/>
        <v>10.0128</v>
      </c>
      <c r="Q51" s="37">
        <f t="shared" si="13"/>
        <v>5.5991999999999997</v>
      </c>
      <c r="R51" s="37">
        <f t="shared" si="14"/>
        <v>7.2215999999999996</v>
      </c>
      <c r="S51" s="37">
        <f t="shared" si="15"/>
        <v>1.1664000000000001</v>
      </c>
      <c r="T51" s="37">
        <f t="shared" si="10"/>
        <v>24</v>
      </c>
    </row>
    <row r="52" spans="1:20">
      <c r="A52" s="8" t="s">
        <v>94</v>
      </c>
      <c r="B52" s="197">
        <v>24</v>
      </c>
      <c r="C52" s="197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57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197">
        <v>24</v>
      </c>
      <c r="C53" s="197">
        <v>24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10.0128</v>
      </c>
      <c r="J53" s="21">
        <f t="shared" si="6"/>
        <v>5.5991999999999997</v>
      </c>
      <c r="K53" s="21">
        <f t="shared" si="7"/>
        <v>7.2215999999999996</v>
      </c>
      <c r="L53" s="21">
        <f t="shared" si="8"/>
        <v>1.1664000000000001</v>
      </c>
      <c r="M53" s="157">
        <f t="shared" si="9"/>
        <v>24</v>
      </c>
      <c r="N53" s="22"/>
      <c r="P53" s="37">
        <f t="shared" si="12"/>
        <v>10.0128</v>
      </c>
      <c r="Q53" s="37">
        <f t="shared" si="13"/>
        <v>5.5991999999999997</v>
      </c>
      <c r="R53" s="37">
        <f t="shared" si="14"/>
        <v>7.2215999999999996</v>
      </c>
      <c r="S53" s="37">
        <f t="shared" si="15"/>
        <v>1.1664000000000001</v>
      </c>
      <c r="T53" s="37">
        <f t="shared" si="10"/>
        <v>24</v>
      </c>
    </row>
    <row r="54" spans="1:20">
      <c r="A54" s="8" t="s">
        <v>96</v>
      </c>
      <c r="B54" s="197">
        <v>24</v>
      </c>
      <c r="C54" s="197">
        <v>24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10.0128</v>
      </c>
      <c r="J54" s="21">
        <f t="shared" si="6"/>
        <v>5.5991999999999997</v>
      </c>
      <c r="K54" s="21">
        <f t="shared" si="7"/>
        <v>7.2215999999999996</v>
      </c>
      <c r="L54" s="21">
        <f t="shared" si="8"/>
        <v>1.1664000000000001</v>
      </c>
      <c r="M54" s="157">
        <f t="shared" si="9"/>
        <v>24</v>
      </c>
      <c r="N54" s="22"/>
      <c r="P54" s="37">
        <f t="shared" si="12"/>
        <v>10.0128</v>
      </c>
      <c r="Q54" s="37">
        <f t="shared" si="13"/>
        <v>5.5991999999999997</v>
      </c>
      <c r="R54" s="37">
        <f t="shared" si="14"/>
        <v>7.2215999999999996</v>
      </c>
      <c r="S54" s="37">
        <f t="shared" si="15"/>
        <v>1.1664000000000001</v>
      </c>
      <c r="T54" s="37">
        <f t="shared" si="10"/>
        <v>24</v>
      </c>
    </row>
    <row r="55" spans="1:20">
      <c r="A55" s="8" t="s">
        <v>97</v>
      </c>
      <c r="B55" s="197">
        <v>24</v>
      </c>
      <c r="C55" s="197">
        <v>24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10.0128</v>
      </c>
      <c r="J55" s="21">
        <f t="shared" si="6"/>
        <v>5.5991999999999997</v>
      </c>
      <c r="K55" s="21">
        <f t="shared" si="7"/>
        <v>7.2215999999999996</v>
      </c>
      <c r="L55" s="21">
        <f t="shared" si="8"/>
        <v>1.1664000000000001</v>
      </c>
      <c r="M55" s="157">
        <f t="shared" si="9"/>
        <v>24</v>
      </c>
      <c r="N55" s="22"/>
      <c r="P55" s="37">
        <f t="shared" si="12"/>
        <v>10.0128</v>
      </c>
      <c r="Q55" s="37">
        <f t="shared" si="13"/>
        <v>5.5991999999999997</v>
      </c>
      <c r="R55" s="37">
        <f t="shared" si="14"/>
        <v>7.2215999999999996</v>
      </c>
      <c r="S55" s="37">
        <f t="shared" si="15"/>
        <v>1.1664000000000001</v>
      </c>
      <c r="T55" s="37">
        <f t="shared" si="10"/>
        <v>24</v>
      </c>
    </row>
    <row r="56" spans="1:20">
      <c r="A56" s="8" t="s">
        <v>98</v>
      </c>
      <c r="B56" s="197">
        <v>24</v>
      </c>
      <c r="C56" s="197">
        <v>24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10.0128</v>
      </c>
      <c r="J56" s="21">
        <f t="shared" si="6"/>
        <v>5.5991999999999997</v>
      </c>
      <c r="K56" s="21">
        <f t="shared" si="7"/>
        <v>7.2215999999999996</v>
      </c>
      <c r="L56" s="21">
        <f t="shared" si="8"/>
        <v>1.1664000000000001</v>
      </c>
      <c r="M56" s="157">
        <f t="shared" si="9"/>
        <v>24</v>
      </c>
      <c r="N56" s="22"/>
      <c r="P56" s="37">
        <f t="shared" si="12"/>
        <v>10.0128</v>
      </c>
      <c r="Q56" s="37">
        <f t="shared" si="13"/>
        <v>5.5991999999999997</v>
      </c>
      <c r="R56" s="37">
        <f t="shared" si="14"/>
        <v>7.2215999999999996</v>
      </c>
      <c r="S56" s="37">
        <f t="shared" si="15"/>
        <v>1.1664000000000001</v>
      </c>
      <c r="T56" s="37">
        <f t="shared" si="10"/>
        <v>24</v>
      </c>
    </row>
    <row r="57" spans="1:20">
      <c r="A57" s="8" t="s">
        <v>99</v>
      </c>
      <c r="B57" s="197">
        <v>24</v>
      </c>
      <c r="C57" s="197">
        <v>21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8.7612000000000005</v>
      </c>
      <c r="J57" s="21">
        <f t="shared" si="6"/>
        <v>4.8992999999999993</v>
      </c>
      <c r="K57" s="21">
        <f t="shared" si="7"/>
        <v>6.3189000000000002</v>
      </c>
      <c r="L57" s="21">
        <f t="shared" si="8"/>
        <v>1.0206</v>
      </c>
      <c r="M57" s="157">
        <f t="shared" si="9"/>
        <v>21</v>
      </c>
      <c r="N57" s="22"/>
      <c r="P57" s="37">
        <f t="shared" si="12"/>
        <v>8.7612000000000005</v>
      </c>
      <c r="Q57" s="37">
        <f t="shared" si="13"/>
        <v>4.8992999999999993</v>
      </c>
      <c r="R57" s="37">
        <f t="shared" si="14"/>
        <v>6.3189000000000002</v>
      </c>
      <c r="S57" s="37">
        <f t="shared" si="15"/>
        <v>1.0206</v>
      </c>
      <c r="T57" s="37">
        <f t="shared" si="10"/>
        <v>21</v>
      </c>
    </row>
    <row r="58" spans="1:20">
      <c r="A58" s="8" t="s">
        <v>100</v>
      </c>
      <c r="B58" s="197">
        <v>21</v>
      </c>
      <c r="C58" s="197">
        <v>21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8.7612000000000005</v>
      </c>
      <c r="J58" s="21">
        <f t="shared" si="6"/>
        <v>4.8992999999999993</v>
      </c>
      <c r="K58" s="21">
        <f t="shared" si="7"/>
        <v>6.3189000000000002</v>
      </c>
      <c r="L58" s="21">
        <f t="shared" si="8"/>
        <v>1.0206</v>
      </c>
      <c r="M58" s="157">
        <f t="shared" si="9"/>
        <v>21</v>
      </c>
      <c r="N58" s="22"/>
      <c r="P58" s="37">
        <f t="shared" si="12"/>
        <v>8.7612000000000005</v>
      </c>
      <c r="Q58" s="37">
        <f t="shared" si="13"/>
        <v>4.8992999999999993</v>
      </c>
      <c r="R58" s="37">
        <f t="shared" si="14"/>
        <v>6.3189000000000002</v>
      </c>
      <c r="S58" s="37">
        <f t="shared" si="15"/>
        <v>1.0206</v>
      </c>
      <c r="T58" s="37">
        <f t="shared" si="10"/>
        <v>21</v>
      </c>
    </row>
    <row r="59" spans="1:20">
      <c r="A59" s="8" t="s">
        <v>101</v>
      </c>
      <c r="B59" s="197">
        <v>21</v>
      </c>
      <c r="C59" s="197">
        <v>21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8.7612000000000005</v>
      </c>
      <c r="J59" s="21">
        <f t="shared" si="6"/>
        <v>4.8992999999999993</v>
      </c>
      <c r="K59" s="21">
        <f t="shared" si="7"/>
        <v>6.3189000000000002</v>
      </c>
      <c r="L59" s="21">
        <f t="shared" si="8"/>
        <v>1.0206</v>
      </c>
      <c r="M59" s="157">
        <f t="shared" si="9"/>
        <v>21</v>
      </c>
      <c r="N59" s="22"/>
      <c r="P59" s="37">
        <f t="shared" si="12"/>
        <v>8.7612000000000005</v>
      </c>
      <c r="Q59" s="37">
        <f t="shared" si="13"/>
        <v>4.8992999999999993</v>
      </c>
      <c r="R59" s="37">
        <f t="shared" si="14"/>
        <v>6.3189000000000002</v>
      </c>
      <c r="S59" s="37">
        <f t="shared" si="15"/>
        <v>1.0206</v>
      </c>
      <c r="T59" s="37">
        <f t="shared" si="10"/>
        <v>21</v>
      </c>
    </row>
    <row r="60" spans="1:20">
      <c r="A60" s="8" t="s">
        <v>102</v>
      </c>
      <c r="B60" s="197">
        <v>21</v>
      </c>
      <c r="C60" s="197">
        <v>21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8.7612000000000005</v>
      </c>
      <c r="J60" s="21">
        <f t="shared" si="6"/>
        <v>4.8992999999999993</v>
      </c>
      <c r="K60" s="21">
        <f t="shared" si="7"/>
        <v>6.3189000000000002</v>
      </c>
      <c r="L60" s="21">
        <f t="shared" si="8"/>
        <v>1.0206</v>
      </c>
      <c r="M60" s="157">
        <f t="shared" si="9"/>
        <v>21</v>
      </c>
      <c r="N60" s="22"/>
      <c r="P60" s="37">
        <f t="shared" si="12"/>
        <v>8.7612000000000005</v>
      </c>
      <c r="Q60" s="37">
        <f t="shared" si="13"/>
        <v>4.8992999999999993</v>
      </c>
      <c r="R60" s="37">
        <f t="shared" si="14"/>
        <v>6.3189000000000002</v>
      </c>
      <c r="S60" s="37">
        <f t="shared" si="15"/>
        <v>1.0206</v>
      </c>
      <c r="T60" s="37">
        <f t="shared" si="10"/>
        <v>21</v>
      </c>
    </row>
    <row r="61" spans="1:20">
      <c r="A61" s="8" t="s">
        <v>103</v>
      </c>
      <c r="B61" s="197">
        <v>21</v>
      </c>
      <c r="C61" s="197">
        <v>21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8.7612000000000005</v>
      </c>
      <c r="J61" s="21">
        <f t="shared" si="6"/>
        <v>4.8992999999999993</v>
      </c>
      <c r="K61" s="21">
        <f t="shared" si="7"/>
        <v>6.3189000000000002</v>
      </c>
      <c r="L61" s="21">
        <f t="shared" si="8"/>
        <v>1.0206</v>
      </c>
      <c r="M61" s="157">
        <f t="shared" si="9"/>
        <v>21</v>
      </c>
      <c r="N61" s="22"/>
      <c r="P61" s="37">
        <f t="shared" si="12"/>
        <v>8.7612000000000005</v>
      </c>
      <c r="Q61" s="37">
        <f t="shared" si="13"/>
        <v>4.8992999999999993</v>
      </c>
      <c r="R61" s="37">
        <f t="shared" si="14"/>
        <v>6.3189000000000002</v>
      </c>
      <c r="S61" s="37">
        <f t="shared" si="15"/>
        <v>1.0206</v>
      </c>
      <c r="T61" s="37">
        <f t="shared" si="10"/>
        <v>21</v>
      </c>
    </row>
    <row r="62" spans="1:20">
      <c r="A62" s="8" t="s">
        <v>104</v>
      </c>
      <c r="B62" s="197">
        <v>21</v>
      </c>
      <c r="C62" s="197">
        <v>21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8.7612000000000005</v>
      </c>
      <c r="J62" s="21">
        <f t="shared" si="6"/>
        <v>4.8992999999999993</v>
      </c>
      <c r="K62" s="21">
        <f t="shared" si="7"/>
        <v>6.3189000000000002</v>
      </c>
      <c r="L62" s="21">
        <f t="shared" si="8"/>
        <v>1.0206</v>
      </c>
      <c r="M62" s="157">
        <f t="shared" si="9"/>
        <v>21</v>
      </c>
      <c r="N62" s="22"/>
      <c r="P62" s="37">
        <f t="shared" si="12"/>
        <v>8.7612000000000005</v>
      </c>
      <c r="Q62" s="37">
        <f t="shared" si="13"/>
        <v>4.8992999999999993</v>
      </c>
      <c r="R62" s="37">
        <f t="shared" si="14"/>
        <v>6.3189000000000002</v>
      </c>
      <c r="S62" s="37">
        <f t="shared" si="15"/>
        <v>1.0206</v>
      </c>
      <c r="T62" s="37">
        <f t="shared" si="10"/>
        <v>21</v>
      </c>
    </row>
    <row r="63" spans="1:20">
      <c r="A63" s="8" t="s">
        <v>105</v>
      </c>
      <c r="B63" s="197">
        <v>21</v>
      </c>
      <c r="C63" s="197">
        <v>21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8.7612000000000005</v>
      </c>
      <c r="J63" s="21">
        <f t="shared" si="6"/>
        <v>4.8992999999999993</v>
      </c>
      <c r="K63" s="21">
        <f t="shared" si="7"/>
        <v>6.3189000000000002</v>
      </c>
      <c r="L63" s="21">
        <f t="shared" si="8"/>
        <v>1.0206</v>
      </c>
      <c r="M63" s="157">
        <f t="shared" si="9"/>
        <v>21</v>
      </c>
      <c r="N63" s="22"/>
      <c r="P63" s="37">
        <f t="shared" si="12"/>
        <v>8.7612000000000005</v>
      </c>
      <c r="Q63" s="37">
        <f t="shared" si="13"/>
        <v>4.8992999999999993</v>
      </c>
      <c r="R63" s="37">
        <f t="shared" si="14"/>
        <v>6.3189000000000002</v>
      </c>
      <c r="S63" s="37">
        <f t="shared" si="15"/>
        <v>1.0206</v>
      </c>
      <c r="T63" s="37">
        <f t="shared" si="10"/>
        <v>21</v>
      </c>
    </row>
    <row r="64" spans="1:20">
      <c r="A64" s="8" t="s">
        <v>106</v>
      </c>
      <c r="B64" s="197">
        <v>21</v>
      </c>
      <c r="C64" s="197">
        <v>21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8.7612000000000005</v>
      </c>
      <c r="J64" s="21">
        <f t="shared" si="6"/>
        <v>4.8992999999999993</v>
      </c>
      <c r="K64" s="21">
        <f t="shared" si="7"/>
        <v>6.3189000000000002</v>
      </c>
      <c r="L64" s="21">
        <f t="shared" si="8"/>
        <v>1.0206</v>
      </c>
      <c r="M64" s="157">
        <f t="shared" si="9"/>
        <v>21</v>
      </c>
      <c r="N64" s="22"/>
      <c r="P64" s="37">
        <f t="shared" si="12"/>
        <v>8.7612000000000005</v>
      </c>
      <c r="Q64" s="37">
        <f t="shared" si="13"/>
        <v>4.8992999999999993</v>
      </c>
      <c r="R64" s="37">
        <f t="shared" si="14"/>
        <v>6.3189000000000002</v>
      </c>
      <c r="S64" s="37">
        <f t="shared" si="15"/>
        <v>1.0206</v>
      </c>
      <c r="T64" s="37">
        <f t="shared" si="10"/>
        <v>21</v>
      </c>
    </row>
    <row r="65" spans="1:20">
      <c r="A65" s="8" t="s">
        <v>107</v>
      </c>
      <c r="B65" s="197">
        <v>21</v>
      </c>
      <c r="C65" s="197">
        <v>21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8.7612000000000005</v>
      </c>
      <c r="J65" s="21">
        <f t="shared" si="6"/>
        <v>4.8992999999999993</v>
      </c>
      <c r="K65" s="21">
        <f t="shared" si="7"/>
        <v>6.3189000000000002</v>
      </c>
      <c r="L65" s="21">
        <f t="shared" si="8"/>
        <v>1.0206</v>
      </c>
      <c r="M65" s="157">
        <f t="shared" si="9"/>
        <v>21</v>
      </c>
      <c r="N65" s="22"/>
      <c r="P65" s="37">
        <f t="shared" si="12"/>
        <v>8.7612000000000005</v>
      </c>
      <c r="Q65" s="37">
        <f t="shared" si="13"/>
        <v>4.8992999999999993</v>
      </c>
      <c r="R65" s="37">
        <f t="shared" si="14"/>
        <v>6.3189000000000002</v>
      </c>
      <c r="S65" s="37">
        <f t="shared" si="15"/>
        <v>1.0206</v>
      </c>
      <c r="T65" s="37">
        <f t="shared" si="10"/>
        <v>21</v>
      </c>
    </row>
    <row r="66" spans="1:20">
      <c r="A66" s="8" t="s">
        <v>108</v>
      </c>
      <c r="B66" s="197">
        <v>21</v>
      </c>
      <c r="C66" s="197">
        <v>21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8.7612000000000005</v>
      </c>
      <c r="J66" s="21">
        <f t="shared" si="6"/>
        <v>4.8992999999999993</v>
      </c>
      <c r="K66" s="21">
        <f t="shared" si="7"/>
        <v>6.3189000000000002</v>
      </c>
      <c r="L66" s="21">
        <f t="shared" si="8"/>
        <v>1.0206</v>
      </c>
      <c r="M66" s="157">
        <f t="shared" si="9"/>
        <v>21</v>
      </c>
      <c r="N66" s="22"/>
      <c r="P66" s="37">
        <f t="shared" si="12"/>
        <v>8.7612000000000005</v>
      </c>
      <c r="Q66" s="37">
        <f t="shared" si="13"/>
        <v>4.8992999999999993</v>
      </c>
      <c r="R66" s="37">
        <f t="shared" si="14"/>
        <v>6.3189000000000002</v>
      </c>
      <c r="S66" s="37">
        <f t="shared" si="15"/>
        <v>1.0206</v>
      </c>
      <c r="T66" s="37">
        <f t="shared" si="10"/>
        <v>21</v>
      </c>
    </row>
    <row r="67" spans="1:20">
      <c r="A67" s="8" t="s">
        <v>109</v>
      </c>
      <c r="B67" s="197">
        <v>21</v>
      </c>
      <c r="C67" s="197">
        <v>21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8.7612000000000005</v>
      </c>
      <c r="J67" s="21">
        <f t="shared" si="6"/>
        <v>4.8992999999999993</v>
      </c>
      <c r="K67" s="21">
        <f t="shared" si="7"/>
        <v>6.3189000000000002</v>
      </c>
      <c r="L67" s="21">
        <f t="shared" si="8"/>
        <v>1.0206</v>
      </c>
      <c r="M67" s="157">
        <f t="shared" si="9"/>
        <v>21</v>
      </c>
      <c r="N67" s="22"/>
      <c r="P67" s="37">
        <f t="shared" ref="P67:P98" si="17">I67</f>
        <v>8.7612000000000005</v>
      </c>
      <c r="Q67" s="37">
        <f t="shared" ref="Q67:Q98" si="18">J67</f>
        <v>4.8992999999999993</v>
      </c>
      <c r="R67" s="37">
        <f t="shared" ref="R67:R98" si="19">K67</f>
        <v>6.3189000000000002</v>
      </c>
      <c r="S67" s="37">
        <f t="shared" ref="S67:S98" si="20">L67</f>
        <v>1.0206</v>
      </c>
      <c r="T67" s="37">
        <f t="shared" si="10"/>
        <v>21</v>
      </c>
    </row>
    <row r="68" spans="1:20">
      <c r="A68" s="8" t="s">
        <v>110</v>
      </c>
      <c r="B68" s="197">
        <v>21</v>
      </c>
      <c r="C68" s="197">
        <v>21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8.7612000000000005</v>
      </c>
      <c r="J68" s="21">
        <f t="shared" ref="J68:J98" si="22">C68*E68/100</f>
        <v>4.8992999999999993</v>
      </c>
      <c r="K68" s="21">
        <f t="shared" ref="K68:K98" si="23">C68*F68/100</f>
        <v>6.3189000000000002</v>
      </c>
      <c r="L68" s="21">
        <f t="shared" ref="L68:L98" si="24">C68*G68/100</f>
        <v>1.0206</v>
      </c>
      <c r="M68" s="157">
        <f t="shared" ref="M68:M98" si="25">SUM(I68:L68)</f>
        <v>21</v>
      </c>
      <c r="N68" s="22"/>
      <c r="P68" s="37">
        <f t="shared" si="17"/>
        <v>8.7612000000000005</v>
      </c>
      <c r="Q68" s="37">
        <f t="shared" si="18"/>
        <v>4.8992999999999993</v>
      </c>
      <c r="R68" s="37">
        <f t="shared" si="19"/>
        <v>6.3189000000000002</v>
      </c>
      <c r="S68" s="37">
        <f t="shared" si="20"/>
        <v>1.0206</v>
      </c>
      <c r="T68" s="37">
        <f t="shared" ref="T68:T99" si="26">SUM(P68:S68)</f>
        <v>21</v>
      </c>
    </row>
    <row r="69" spans="1:20">
      <c r="A69" s="8" t="s">
        <v>111</v>
      </c>
      <c r="B69" s="197">
        <v>21</v>
      </c>
      <c r="C69" s="197">
        <v>21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8.7612000000000005</v>
      </c>
      <c r="J69" s="21">
        <f t="shared" si="22"/>
        <v>4.8992999999999993</v>
      </c>
      <c r="K69" s="21">
        <f t="shared" si="23"/>
        <v>6.3189000000000002</v>
      </c>
      <c r="L69" s="21">
        <f t="shared" si="24"/>
        <v>1.0206</v>
      </c>
      <c r="M69" s="157">
        <f t="shared" si="25"/>
        <v>21</v>
      </c>
      <c r="N69" s="22"/>
      <c r="P69" s="37">
        <f t="shared" si="17"/>
        <v>8.7612000000000005</v>
      </c>
      <c r="Q69" s="37">
        <f t="shared" si="18"/>
        <v>4.8992999999999993</v>
      </c>
      <c r="R69" s="37">
        <f t="shared" si="19"/>
        <v>6.3189000000000002</v>
      </c>
      <c r="S69" s="37">
        <f t="shared" si="20"/>
        <v>1.0206</v>
      </c>
      <c r="T69" s="37">
        <f t="shared" si="26"/>
        <v>21</v>
      </c>
    </row>
    <row r="70" spans="1:20">
      <c r="A70" s="8" t="s">
        <v>112</v>
      </c>
      <c r="B70" s="197">
        <v>21</v>
      </c>
      <c r="C70" s="197">
        <v>21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8.7612000000000005</v>
      </c>
      <c r="J70" s="21">
        <f t="shared" si="22"/>
        <v>4.8992999999999993</v>
      </c>
      <c r="K70" s="21">
        <f t="shared" si="23"/>
        <v>6.3189000000000002</v>
      </c>
      <c r="L70" s="21">
        <f t="shared" si="24"/>
        <v>1.0206</v>
      </c>
      <c r="M70" s="157">
        <f t="shared" si="25"/>
        <v>21</v>
      </c>
      <c r="N70" s="22"/>
      <c r="P70" s="37">
        <f t="shared" si="17"/>
        <v>8.7612000000000005</v>
      </c>
      <c r="Q70" s="37">
        <f t="shared" si="18"/>
        <v>4.8992999999999993</v>
      </c>
      <c r="R70" s="37">
        <f t="shared" si="19"/>
        <v>6.3189000000000002</v>
      </c>
      <c r="S70" s="37">
        <f t="shared" si="20"/>
        <v>1.0206</v>
      </c>
      <c r="T70" s="37">
        <f t="shared" si="26"/>
        <v>21</v>
      </c>
    </row>
    <row r="71" spans="1:20">
      <c r="A71" s="8" t="s">
        <v>113</v>
      </c>
      <c r="B71" s="197">
        <v>21</v>
      </c>
      <c r="C71" s="197">
        <v>21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8.7612000000000005</v>
      </c>
      <c r="J71" s="21">
        <f t="shared" si="22"/>
        <v>4.8992999999999993</v>
      </c>
      <c r="K71" s="21">
        <f t="shared" si="23"/>
        <v>6.3189000000000002</v>
      </c>
      <c r="L71" s="21">
        <f t="shared" si="24"/>
        <v>1.0206</v>
      </c>
      <c r="M71" s="157">
        <f t="shared" si="25"/>
        <v>21</v>
      </c>
      <c r="N71" s="22"/>
      <c r="P71" s="37">
        <f t="shared" si="17"/>
        <v>8.7612000000000005</v>
      </c>
      <c r="Q71" s="37">
        <f t="shared" si="18"/>
        <v>4.8992999999999993</v>
      </c>
      <c r="R71" s="37">
        <f t="shared" si="19"/>
        <v>6.3189000000000002</v>
      </c>
      <c r="S71" s="37">
        <f t="shared" si="20"/>
        <v>1.0206</v>
      </c>
      <c r="T71" s="37">
        <f t="shared" si="26"/>
        <v>21</v>
      </c>
    </row>
    <row r="72" spans="1:20">
      <c r="A72" s="8" t="s">
        <v>114</v>
      </c>
      <c r="B72" s="197">
        <v>21</v>
      </c>
      <c r="C72" s="197">
        <v>21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8.7612000000000005</v>
      </c>
      <c r="J72" s="21">
        <f t="shared" si="22"/>
        <v>4.8992999999999993</v>
      </c>
      <c r="K72" s="21">
        <f t="shared" si="23"/>
        <v>6.3189000000000002</v>
      </c>
      <c r="L72" s="21">
        <f t="shared" si="24"/>
        <v>1.0206</v>
      </c>
      <c r="M72" s="157">
        <f t="shared" si="25"/>
        <v>21</v>
      </c>
      <c r="N72" s="22"/>
      <c r="P72" s="37">
        <f t="shared" si="17"/>
        <v>8.7612000000000005</v>
      </c>
      <c r="Q72" s="37">
        <f t="shared" si="18"/>
        <v>4.8992999999999993</v>
      </c>
      <c r="R72" s="37">
        <f t="shared" si="19"/>
        <v>6.3189000000000002</v>
      </c>
      <c r="S72" s="37">
        <f t="shared" si="20"/>
        <v>1.0206</v>
      </c>
      <c r="T72" s="37">
        <f t="shared" si="26"/>
        <v>21</v>
      </c>
    </row>
    <row r="73" spans="1:20">
      <c r="A73" s="8" t="s">
        <v>115</v>
      </c>
      <c r="B73" s="197">
        <v>21</v>
      </c>
      <c r="C73" s="197">
        <v>21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8.7612000000000005</v>
      </c>
      <c r="J73" s="21">
        <f t="shared" si="22"/>
        <v>4.8992999999999993</v>
      </c>
      <c r="K73" s="21">
        <f t="shared" si="23"/>
        <v>6.3189000000000002</v>
      </c>
      <c r="L73" s="21">
        <f t="shared" si="24"/>
        <v>1.0206</v>
      </c>
      <c r="M73" s="157">
        <f t="shared" si="25"/>
        <v>21</v>
      </c>
      <c r="N73" s="22"/>
      <c r="P73" s="37">
        <f t="shared" si="17"/>
        <v>8.7612000000000005</v>
      </c>
      <c r="Q73" s="37">
        <f t="shared" si="18"/>
        <v>4.8992999999999993</v>
      </c>
      <c r="R73" s="37">
        <f t="shared" si="19"/>
        <v>6.3189000000000002</v>
      </c>
      <c r="S73" s="37">
        <f t="shared" si="20"/>
        <v>1.0206</v>
      </c>
      <c r="T73" s="37">
        <f t="shared" si="26"/>
        <v>21</v>
      </c>
    </row>
    <row r="74" spans="1:20">
      <c r="A74" s="8" t="s">
        <v>116</v>
      </c>
      <c r="B74" s="197">
        <v>21</v>
      </c>
      <c r="C74" s="197">
        <v>21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8.7612000000000005</v>
      </c>
      <c r="J74" s="21">
        <f t="shared" si="22"/>
        <v>4.8992999999999993</v>
      </c>
      <c r="K74" s="21">
        <f t="shared" si="23"/>
        <v>6.3189000000000002</v>
      </c>
      <c r="L74" s="21">
        <f t="shared" si="24"/>
        <v>1.0206</v>
      </c>
      <c r="M74" s="157">
        <f t="shared" si="25"/>
        <v>21</v>
      </c>
      <c r="N74" s="22"/>
      <c r="P74" s="37">
        <f t="shared" si="17"/>
        <v>8.7612000000000005</v>
      </c>
      <c r="Q74" s="37">
        <f t="shared" si="18"/>
        <v>4.8992999999999993</v>
      </c>
      <c r="R74" s="37">
        <f t="shared" si="19"/>
        <v>6.3189000000000002</v>
      </c>
      <c r="S74" s="37">
        <f t="shared" si="20"/>
        <v>1.0206</v>
      </c>
      <c r="T74" s="37">
        <f t="shared" si="26"/>
        <v>21</v>
      </c>
    </row>
    <row r="75" spans="1:20">
      <c r="A75" s="8" t="s">
        <v>117</v>
      </c>
      <c r="B75" s="197">
        <v>21</v>
      </c>
      <c r="C75" s="197">
        <v>21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8.7612000000000005</v>
      </c>
      <c r="J75" s="21">
        <f t="shared" si="22"/>
        <v>4.8992999999999993</v>
      </c>
      <c r="K75" s="21">
        <f t="shared" si="23"/>
        <v>6.3189000000000002</v>
      </c>
      <c r="L75" s="21">
        <f t="shared" si="24"/>
        <v>1.0206</v>
      </c>
      <c r="M75" s="157">
        <f t="shared" si="25"/>
        <v>21</v>
      </c>
      <c r="N75" s="22"/>
      <c r="P75" s="37">
        <f t="shared" si="17"/>
        <v>8.7612000000000005</v>
      </c>
      <c r="Q75" s="37">
        <f t="shared" si="18"/>
        <v>4.8992999999999993</v>
      </c>
      <c r="R75" s="37">
        <f t="shared" si="19"/>
        <v>6.3189000000000002</v>
      </c>
      <c r="S75" s="37">
        <f t="shared" si="20"/>
        <v>1.0206</v>
      </c>
      <c r="T75" s="37">
        <f t="shared" si="26"/>
        <v>21</v>
      </c>
    </row>
    <row r="76" spans="1:20">
      <c r="A76" s="8" t="s">
        <v>118</v>
      </c>
      <c r="B76" s="197">
        <v>21</v>
      </c>
      <c r="C76" s="197">
        <v>21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8.7612000000000005</v>
      </c>
      <c r="J76" s="21">
        <f t="shared" si="22"/>
        <v>4.8992999999999993</v>
      </c>
      <c r="K76" s="21">
        <f t="shared" si="23"/>
        <v>6.3189000000000002</v>
      </c>
      <c r="L76" s="21">
        <f t="shared" si="24"/>
        <v>1.0206</v>
      </c>
      <c r="M76" s="157">
        <f t="shared" si="25"/>
        <v>21</v>
      </c>
      <c r="N76" s="22"/>
      <c r="P76" s="37">
        <f t="shared" si="17"/>
        <v>8.7612000000000005</v>
      </c>
      <c r="Q76" s="37">
        <f t="shared" si="18"/>
        <v>4.8992999999999993</v>
      </c>
      <c r="R76" s="37">
        <f t="shared" si="19"/>
        <v>6.3189000000000002</v>
      </c>
      <c r="S76" s="37">
        <f t="shared" si="20"/>
        <v>1.0206</v>
      </c>
      <c r="T76" s="37">
        <f t="shared" si="26"/>
        <v>21</v>
      </c>
    </row>
    <row r="77" spans="1:20">
      <c r="A77" s="8" t="s">
        <v>119</v>
      </c>
      <c r="B77" s="197">
        <v>21</v>
      </c>
      <c r="C77" s="197">
        <v>21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8.7612000000000005</v>
      </c>
      <c r="J77" s="21">
        <f t="shared" si="22"/>
        <v>4.8992999999999993</v>
      </c>
      <c r="K77" s="21">
        <f t="shared" si="23"/>
        <v>6.3189000000000002</v>
      </c>
      <c r="L77" s="21">
        <f t="shared" si="24"/>
        <v>1.0206</v>
      </c>
      <c r="M77" s="157">
        <f t="shared" si="25"/>
        <v>21</v>
      </c>
      <c r="N77" s="22"/>
      <c r="P77" s="37">
        <f t="shared" si="17"/>
        <v>8.7612000000000005</v>
      </c>
      <c r="Q77" s="37">
        <f t="shared" si="18"/>
        <v>4.8992999999999993</v>
      </c>
      <c r="R77" s="37">
        <f t="shared" si="19"/>
        <v>6.3189000000000002</v>
      </c>
      <c r="S77" s="37">
        <f t="shared" si="20"/>
        <v>1.0206</v>
      </c>
      <c r="T77" s="37">
        <f t="shared" si="26"/>
        <v>21</v>
      </c>
    </row>
    <row r="78" spans="1:20">
      <c r="A78" s="8" t="s">
        <v>120</v>
      </c>
      <c r="B78" s="197">
        <v>21</v>
      </c>
      <c r="C78" s="197">
        <v>21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8.7612000000000005</v>
      </c>
      <c r="J78" s="21">
        <f t="shared" si="22"/>
        <v>4.8992999999999993</v>
      </c>
      <c r="K78" s="21">
        <f t="shared" si="23"/>
        <v>6.3189000000000002</v>
      </c>
      <c r="L78" s="21">
        <f t="shared" si="24"/>
        <v>1.0206</v>
      </c>
      <c r="M78" s="157">
        <f t="shared" si="25"/>
        <v>21</v>
      </c>
      <c r="N78" s="22"/>
      <c r="P78" s="37">
        <f t="shared" si="17"/>
        <v>8.7612000000000005</v>
      </c>
      <c r="Q78" s="37">
        <f t="shared" si="18"/>
        <v>4.8992999999999993</v>
      </c>
      <c r="R78" s="37">
        <f t="shared" si="19"/>
        <v>6.3189000000000002</v>
      </c>
      <c r="S78" s="37">
        <f t="shared" si="20"/>
        <v>1.0206</v>
      </c>
      <c r="T78" s="37">
        <f t="shared" si="26"/>
        <v>21</v>
      </c>
    </row>
    <row r="79" spans="1:20">
      <c r="A79" s="8" t="s">
        <v>121</v>
      </c>
      <c r="B79" s="197">
        <v>21</v>
      </c>
      <c r="C79" s="197">
        <v>21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8.7612000000000005</v>
      </c>
      <c r="J79" s="21">
        <f t="shared" si="22"/>
        <v>4.8992999999999993</v>
      </c>
      <c r="K79" s="21">
        <f t="shared" si="23"/>
        <v>6.3189000000000002</v>
      </c>
      <c r="L79" s="21">
        <f t="shared" si="24"/>
        <v>1.0206</v>
      </c>
      <c r="M79" s="157">
        <f t="shared" si="25"/>
        <v>21</v>
      </c>
      <c r="N79" s="22"/>
      <c r="P79" s="37">
        <f t="shared" si="17"/>
        <v>8.7612000000000005</v>
      </c>
      <c r="Q79" s="37">
        <f t="shared" si="18"/>
        <v>4.8992999999999993</v>
      </c>
      <c r="R79" s="37">
        <f t="shared" si="19"/>
        <v>6.3189000000000002</v>
      </c>
      <c r="S79" s="37">
        <f t="shared" si="20"/>
        <v>1.0206</v>
      </c>
      <c r="T79" s="37">
        <f t="shared" si="26"/>
        <v>21</v>
      </c>
    </row>
    <row r="80" spans="1:20">
      <c r="A80" s="8" t="s">
        <v>122</v>
      </c>
      <c r="B80" s="197">
        <v>21</v>
      </c>
      <c r="C80" s="197">
        <v>21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8.7612000000000005</v>
      </c>
      <c r="J80" s="21">
        <f t="shared" si="22"/>
        <v>4.8992999999999993</v>
      </c>
      <c r="K80" s="21">
        <f t="shared" si="23"/>
        <v>6.3189000000000002</v>
      </c>
      <c r="L80" s="21">
        <f t="shared" si="24"/>
        <v>1.0206</v>
      </c>
      <c r="M80" s="157">
        <f t="shared" si="25"/>
        <v>21</v>
      </c>
      <c r="N80" s="22"/>
      <c r="P80" s="37">
        <f t="shared" si="17"/>
        <v>8.7612000000000005</v>
      </c>
      <c r="Q80" s="37">
        <f t="shared" si="18"/>
        <v>4.8992999999999993</v>
      </c>
      <c r="R80" s="37">
        <f t="shared" si="19"/>
        <v>6.3189000000000002</v>
      </c>
      <c r="S80" s="37">
        <f t="shared" si="20"/>
        <v>1.0206</v>
      </c>
      <c r="T80" s="37">
        <f t="shared" si="26"/>
        <v>21</v>
      </c>
    </row>
    <row r="81" spans="1:20">
      <c r="A81" s="8" t="s">
        <v>123</v>
      </c>
      <c r="B81" s="197">
        <v>21</v>
      </c>
      <c r="C81" s="197">
        <v>21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8.7612000000000005</v>
      </c>
      <c r="J81" s="21">
        <f t="shared" si="22"/>
        <v>4.8992999999999993</v>
      </c>
      <c r="K81" s="21">
        <f t="shared" si="23"/>
        <v>6.3189000000000002</v>
      </c>
      <c r="L81" s="21">
        <f t="shared" si="24"/>
        <v>1.0206</v>
      </c>
      <c r="M81" s="157">
        <f t="shared" si="25"/>
        <v>21</v>
      </c>
      <c r="N81" s="22"/>
      <c r="P81" s="37">
        <f t="shared" si="17"/>
        <v>8.7612000000000005</v>
      </c>
      <c r="Q81" s="37">
        <f t="shared" si="18"/>
        <v>4.8992999999999993</v>
      </c>
      <c r="R81" s="37">
        <f t="shared" si="19"/>
        <v>6.3189000000000002</v>
      </c>
      <c r="S81" s="37">
        <f t="shared" si="20"/>
        <v>1.0206</v>
      </c>
      <c r="T81" s="37">
        <f t="shared" si="26"/>
        <v>21</v>
      </c>
    </row>
    <row r="82" spans="1:20">
      <c r="A82" s="8" t="s">
        <v>124</v>
      </c>
      <c r="B82" s="197">
        <v>21</v>
      </c>
      <c r="C82" s="197">
        <v>21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8.7612000000000005</v>
      </c>
      <c r="J82" s="21">
        <f t="shared" si="22"/>
        <v>4.8992999999999993</v>
      </c>
      <c r="K82" s="21">
        <f t="shared" si="23"/>
        <v>6.3189000000000002</v>
      </c>
      <c r="L82" s="21">
        <f t="shared" si="24"/>
        <v>1.0206</v>
      </c>
      <c r="M82" s="157">
        <f t="shared" si="25"/>
        <v>21</v>
      </c>
      <c r="N82" s="22"/>
      <c r="P82" s="37">
        <f t="shared" si="17"/>
        <v>8.7612000000000005</v>
      </c>
      <c r="Q82" s="37">
        <f t="shared" si="18"/>
        <v>4.8992999999999993</v>
      </c>
      <c r="R82" s="37">
        <f t="shared" si="19"/>
        <v>6.3189000000000002</v>
      </c>
      <c r="S82" s="37">
        <f t="shared" si="20"/>
        <v>1.0206</v>
      </c>
      <c r="T82" s="37">
        <f t="shared" si="26"/>
        <v>21</v>
      </c>
    </row>
    <row r="83" spans="1:20">
      <c r="A83" s="8" t="s">
        <v>125</v>
      </c>
      <c r="B83" s="197">
        <v>19</v>
      </c>
      <c r="C83" s="197">
        <v>19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7.9267999999999992</v>
      </c>
      <c r="J83" s="21">
        <f t="shared" si="22"/>
        <v>4.4326999999999996</v>
      </c>
      <c r="K83" s="21">
        <f t="shared" si="23"/>
        <v>5.7171000000000003</v>
      </c>
      <c r="L83" s="21">
        <f t="shared" si="24"/>
        <v>0.9234</v>
      </c>
      <c r="M83" s="157">
        <f t="shared" si="25"/>
        <v>19</v>
      </c>
      <c r="N83" s="22"/>
      <c r="P83" s="37">
        <f t="shared" si="17"/>
        <v>7.9267999999999992</v>
      </c>
      <c r="Q83" s="37">
        <f t="shared" si="18"/>
        <v>4.4326999999999996</v>
      </c>
      <c r="R83" s="37">
        <f t="shared" si="19"/>
        <v>5.7171000000000003</v>
      </c>
      <c r="S83" s="37">
        <f t="shared" si="20"/>
        <v>0.9234</v>
      </c>
      <c r="T83" s="37">
        <f t="shared" si="26"/>
        <v>19</v>
      </c>
    </row>
    <row r="84" spans="1:20">
      <c r="A84" s="8" t="s">
        <v>126</v>
      </c>
      <c r="B84" s="197">
        <v>19</v>
      </c>
      <c r="C84" s="197">
        <v>19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7.9267999999999992</v>
      </c>
      <c r="J84" s="21">
        <f t="shared" si="22"/>
        <v>4.4326999999999996</v>
      </c>
      <c r="K84" s="21">
        <f t="shared" si="23"/>
        <v>5.7171000000000003</v>
      </c>
      <c r="L84" s="21">
        <f t="shared" si="24"/>
        <v>0.9234</v>
      </c>
      <c r="M84" s="157">
        <f t="shared" si="25"/>
        <v>19</v>
      </c>
      <c r="N84" s="22"/>
      <c r="P84" s="37">
        <f t="shared" si="17"/>
        <v>7.9267999999999992</v>
      </c>
      <c r="Q84" s="37">
        <f t="shared" si="18"/>
        <v>4.4326999999999996</v>
      </c>
      <c r="R84" s="37">
        <f t="shared" si="19"/>
        <v>5.7171000000000003</v>
      </c>
      <c r="S84" s="37">
        <f t="shared" si="20"/>
        <v>0.9234</v>
      </c>
      <c r="T84" s="37">
        <f t="shared" si="26"/>
        <v>19</v>
      </c>
    </row>
    <row r="85" spans="1:20">
      <c r="A85" s="8" t="s">
        <v>127</v>
      </c>
      <c r="B85" s="197">
        <v>19</v>
      </c>
      <c r="C85" s="197">
        <v>19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7.9267999999999992</v>
      </c>
      <c r="J85" s="21">
        <f t="shared" si="22"/>
        <v>4.4326999999999996</v>
      </c>
      <c r="K85" s="21">
        <f t="shared" si="23"/>
        <v>5.7171000000000003</v>
      </c>
      <c r="L85" s="21">
        <f t="shared" si="24"/>
        <v>0.9234</v>
      </c>
      <c r="M85" s="157">
        <f t="shared" si="25"/>
        <v>19</v>
      </c>
      <c r="N85" s="22"/>
      <c r="P85" s="37">
        <f t="shared" si="17"/>
        <v>7.9267999999999992</v>
      </c>
      <c r="Q85" s="37">
        <f t="shared" si="18"/>
        <v>4.4326999999999996</v>
      </c>
      <c r="R85" s="37">
        <f t="shared" si="19"/>
        <v>5.7171000000000003</v>
      </c>
      <c r="S85" s="37">
        <f t="shared" si="20"/>
        <v>0.9234</v>
      </c>
      <c r="T85" s="37">
        <f t="shared" si="26"/>
        <v>19</v>
      </c>
    </row>
    <row r="86" spans="1:20">
      <c r="A86" s="8" t="s">
        <v>128</v>
      </c>
      <c r="B86" s="197">
        <v>19</v>
      </c>
      <c r="C86" s="197">
        <v>19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7.9267999999999992</v>
      </c>
      <c r="J86" s="21">
        <f t="shared" si="22"/>
        <v>4.4326999999999996</v>
      </c>
      <c r="K86" s="21">
        <f t="shared" si="23"/>
        <v>5.7171000000000003</v>
      </c>
      <c r="L86" s="21">
        <f t="shared" si="24"/>
        <v>0.9234</v>
      </c>
      <c r="M86" s="157">
        <f t="shared" si="25"/>
        <v>19</v>
      </c>
      <c r="N86" s="22"/>
      <c r="P86" s="37">
        <f t="shared" si="17"/>
        <v>7.9267999999999992</v>
      </c>
      <c r="Q86" s="37">
        <f t="shared" si="18"/>
        <v>4.4326999999999996</v>
      </c>
      <c r="R86" s="37">
        <f t="shared" si="19"/>
        <v>5.7171000000000003</v>
      </c>
      <c r="S86" s="37">
        <f t="shared" si="20"/>
        <v>0.9234</v>
      </c>
      <c r="T86" s="37">
        <f t="shared" si="26"/>
        <v>19</v>
      </c>
    </row>
    <row r="87" spans="1:20">
      <c r="A87" s="8" t="s">
        <v>129</v>
      </c>
      <c r="B87" s="197">
        <v>19</v>
      </c>
      <c r="C87" s="197">
        <v>19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7.9267999999999992</v>
      </c>
      <c r="J87" s="21">
        <f t="shared" si="22"/>
        <v>4.4326999999999996</v>
      </c>
      <c r="K87" s="21">
        <f t="shared" si="23"/>
        <v>5.7171000000000003</v>
      </c>
      <c r="L87" s="21">
        <f t="shared" si="24"/>
        <v>0.9234</v>
      </c>
      <c r="M87" s="157">
        <f t="shared" si="25"/>
        <v>19</v>
      </c>
      <c r="N87" s="22"/>
      <c r="P87" s="37">
        <f t="shared" si="17"/>
        <v>7.9267999999999992</v>
      </c>
      <c r="Q87" s="37">
        <f t="shared" si="18"/>
        <v>4.4326999999999996</v>
      </c>
      <c r="R87" s="37">
        <f t="shared" si="19"/>
        <v>5.7171000000000003</v>
      </c>
      <c r="S87" s="37">
        <f t="shared" si="20"/>
        <v>0.9234</v>
      </c>
      <c r="T87" s="37">
        <f t="shared" si="26"/>
        <v>19</v>
      </c>
    </row>
    <row r="88" spans="1:20">
      <c r="A88" s="8" t="s">
        <v>130</v>
      </c>
      <c r="B88" s="197">
        <v>19</v>
      </c>
      <c r="C88" s="197">
        <v>19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7.9267999999999992</v>
      </c>
      <c r="J88" s="21">
        <f t="shared" si="22"/>
        <v>4.4326999999999996</v>
      </c>
      <c r="K88" s="21">
        <f t="shared" si="23"/>
        <v>5.7171000000000003</v>
      </c>
      <c r="L88" s="21">
        <f t="shared" si="24"/>
        <v>0.9234</v>
      </c>
      <c r="M88" s="157">
        <f t="shared" si="25"/>
        <v>19</v>
      </c>
      <c r="N88" s="22"/>
      <c r="P88" s="37">
        <f t="shared" si="17"/>
        <v>7.9267999999999992</v>
      </c>
      <c r="Q88" s="37">
        <f t="shared" si="18"/>
        <v>4.4326999999999996</v>
      </c>
      <c r="R88" s="37">
        <f t="shared" si="19"/>
        <v>5.7171000000000003</v>
      </c>
      <c r="S88" s="37">
        <f t="shared" si="20"/>
        <v>0.9234</v>
      </c>
      <c r="T88" s="37">
        <f t="shared" si="26"/>
        <v>19</v>
      </c>
    </row>
    <row r="89" spans="1:20">
      <c r="A89" s="8" t="s">
        <v>131</v>
      </c>
      <c r="B89" s="197">
        <v>19</v>
      </c>
      <c r="C89" s="197">
        <v>19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7.9267999999999992</v>
      </c>
      <c r="J89" s="21">
        <f t="shared" si="22"/>
        <v>4.4326999999999996</v>
      </c>
      <c r="K89" s="21">
        <f t="shared" si="23"/>
        <v>5.7171000000000003</v>
      </c>
      <c r="L89" s="21">
        <f t="shared" si="24"/>
        <v>0.9234</v>
      </c>
      <c r="M89" s="157">
        <f t="shared" si="25"/>
        <v>19</v>
      </c>
      <c r="N89" s="22"/>
      <c r="P89" s="37">
        <f t="shared" si="17"/>
        <v>7.9267999999999992</v>
      </c>
      <c r="Q89" s="37">
        <f t="shared" si="18"/>
        <v>4.4326999999999996</v>
      </c>
      <c r="R89" s="37">
        <f t="shared" si="19"/>
        <v>5.7171000000000003</v>
      </c>
      <c r="S89" s="37">
        <f t="shared" si="20"/>
        <v>0.9234</v>
      </c>
      <c r="T89" s="37">
        <f t="shared" si="26"/>
        <v>19</v>
      </c>
    </row>
    <row r="90" spans="1:20">
      <c r="A90" s="8" t="s">
        <v>132</v>
      </c>
      <c r="B90" s="197">
        <v>19</v>
      </c>
      <c r="C90" s="197">
        <v>19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7.9267999999999992</v>
      </c>
      <c r="J90" s="21">
        <f t="shared" si="22"/>
        <v>4.4326999999999996</v>
      </c>
      <c r="K90" s="21">
        <f t="shared" si="23"/>
        <v>5.7171000000000003</v>
      </c>
      <c r="L90" s="21">
        <f t="shared" si="24"/>
        <v>0.9234</v>
      </c>
      <c r="M90" s="157">
        <f t="shared" si="25"/>
        <v>19</v>
      </c>
      <c r="N90" s="22"/>
      <c r="P90" s="37">
        <f t="shared" si="17"/>
        <v>7.9267999999999992</v>
      </c>
      <c r="Q90" s="37">
        <f t="shared" si="18"/>
        <v>4.4326999999999996</v>
      </c>
      <c r="R90" s="37">
        <f t="shared" si="19"/>
        <v>5.7171000000000003</v>
      </c>
      <c r="S90" s="37">
        <f t="shared" si="20"/>
        <v>0.9234</v>
      </c>
      <c r="T90" s="37">
        <f t="shared" si="26"/>
        <v>19</v>
      </c>
    </row>
    <row r="91" spans="1:20">
      <c r="A91" s="8" t="s">
        <v>133</v>
      </c>
      <c r="B91" s="197">
        <v>19</v>
      </c>
      <c r="C91" s="197">
        <v>19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7.9267999999999992</v>
      </c>
      <c r="J91" s="21">
        <f t="shared" si="22"/>
        <v>4.4326999999999996</v>
      </c>
      <c r="K91" s="21">
        <f t="shared" si="23"/>
        <v>5.7171000000000003</v>
      </c>
      <c r="L91" s="21">
        <f t="shared" si="24"/>
        <v>0.9234</v>
      </c>
      <c r="M91" s="157">
        <f t="shared" si="25"/>
        <v>19</v>
      </c>
      <c r="N91" s="22"/>
      <c r="P91" s="37">
        <f t="shared" si="17"/>
        <v>7.9267999999999992</v>
      </c>
      <c r="Q91" s="37">
        <f t="shared" si="18"/>
        <v>4.4326999999999996</v>
      </c>
      <c r="R91" s="37">
        <f t="shared" si="19"/>
        <v>5.7171000000000003</v>
      </c>
      <c r="S91" s="37">
        <f t="shared" si="20"/>
        <v>0.9234</v>
      </c>
      <c r="T91" s="37">
        <f t="shared" si="26"/>
        <v>19</v>
      </c>
    </row>
    <row r="92" spans="1:20">
      <c r="A92" s="8" t="s">
        <v>134</v>
      </c>
      <c r="B92" s="197">
        <v>19</v>
      </c>
      <c r="C92" s="197">
        <v>19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7.9267999999999992</v>
      </c>
      <c r="J92" s="21">
        <f t="shared" si="22"/>
        <v>4.4326999999999996</v>
      </c>
      <c r="K92" s="21">
        <f t="shared" si="23"/>
        <v>5.7171000000000003</v>
      </c>
      <c r="L92" s="21">
        <f t="shared" si="24"/>
        <v>0.9234</v>
      </c>
      <c r="M92" s="157">
        <f t="shared" si="25"/>
        <v>19</v>
      </c>
      <c r="N92" s="22"/>
      <c r="P92" s="37">
        <f t="shared" si="17"/>
        <v>7.9267999999999992</v>
      </c>
      <c r="Q92" s="37">
        <f t="shared" si="18"/>
        <v>4.4326999999999996</v>
      </c>
      <c r="R92" s="37">
        <f t="shared" si="19"/>
        <v>5.7171000000000003</v>
      </c>
      <c r="S92" s="37">
        <f t="shared" si="20"/>
        <v>0.9234</v>
      </c>
      <c r="T92" s="37">
        <f t="shared" si="26"/>
        <v>19</v>
      </c>
    </row>
    <row r="93" spans="1:20">
      <c r="A93" s="8" t="s">
        <v>135</v>
      </c>
      <c r="B93" s="197">
        <v>19</v>
      </c>
      <c r="C93" s="197">
        <v>19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7.9267999999999992</v>
      </c>
      <c r="J93" s="21">
        <f t="shared" si="22"/>
        <v>4.4326999999999996</v>
      </c>
      <c r="K93" s="21">
        <f t="shared" si="23"/>
        <v>5.7171000000000003</v>
      </c>
      <c r="L93" s="21">
        <f t="shared" si="24"/>
        <v>0.9234</v>
      </c>
      <c r="M93" s="157">
        <f t="shared" si="25"/>
        <v>19</v>
      </c>
      <c r="N93" s="22"/>
      <c r="P93" s="37">
        <f t="shared" si="17"/>
        <v>7.9267999999999992</v>
      </c>
      <c r="Q93" s="37">
        <f t="shared" si="18"/>
        <v>4.4326999999999996</v>
      </c>
      <c r="R93" s="37">
        <f t="shared" si="19"/>
        <v>5.7171000000000003</v>
      </c>
      <c r="S93" s="37">
        <f t="shared" si="20"/>
        <v>0.9234</v>
      </c>
      <c r="T93" s="37">
        <f t="shared" si="26"/>
        <v>19</v>
      </c>
    </row>
    <row r="94" spans="1:20">
      <c r="A94" s="8" t="s">
        <v>136</v>
      </c>
      <c r="B94" s="197">
        <v>16</v>
      </c>
      <c r="C94" s="197">
        <v>19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7.9267999999999992</v>
      </c>
      <c r="J94" s="21">
        <f t="shared" si="22"/>
        <v>4.4326999999999996</v>
      </c>
      <c r="K94" s="21">
        <f t="shared" si="23"/>
        <v>5.7171000000000003</v>
      </c>
      <c r="L94" s="21">
        <f t="shared" si="24"/>
        <v>0.9234</v>
      </c>
      <c r="M94" s="157">
        <f t="shared" si="25"/>
        <v>19</v>
      </c>
      <c r="N94" s="22"/>
      <c r="P94" s="37">
        <f t="shared" si="17"/>
        <v>7.9267999999999992</v>
      </c>
      <c r="Q94" s="37">
        <f t="shared" si="18"/>
        <v>4.4326999999999996</v>
      </c>
      <c r="R94" s="37">
        <f t="shared" si="19"/>
        <v>5.7171000000000003</v>
      </c>
      <c r="S94" s="37">
        <f t="shared" si="20"/>
        <v>0.9234</v>
      </c>
      <c r="T94" s="37">
        <f t="shared" si="26"/>
        <v>19</v>
      </c>
    </row>
    <row r="95" spans="1:20">
      <c r="A95" s="8" t="s">
        <v>137</v>
      </c>
      <c r="B95" s="197">
        <v>16</v>
      </c>
      <c r="C95" s="197">
        <v>16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6.6752000000000002</v>
      </c>
      <c r="J95" s="21">
        <f t="shared" si="22"/>
        <v>3.7327999999999997</v>
      </c>
      <c r="K95" s="21">
        <f t="shared" si="23"/>
        <v>4.8144</v>
      </c>
      <c r="L95" s="21">
        <f t="shared" si="24"/>
        <v>0.77760000000000007</v>
      </c>
      <c r="M95" s="157">
        <f t="shared" si="25"/>
        <v>16</v>
      </c>
      <c r="N95" s="22"/>
      <c r="P95" s="37">
        <f t="shared" si="17"/>
        <v>6.6752000000000002</v>
      </c>
      <c r="Q95" s="37">
        <f t="shared" si="18"/>
        <v>3.7327999999999997</v>
      </c>
      <c r="R95" s="37">
        <f t="shared" si="19"/>
        <v>4.8144</v>
      </c>
      <c r="S95" s="37">
        <f t="shared" si="20"/>
        <v>0.77760000000000007</v>
      </c>
      <c r="T95" s="37">
        <f t="shared" si="26"/>
        <v>16</v>
      </c>
    </row>
    <row r="96" spans="1:20">
      <c r="A96" s="8" t="s">
        <v>138</v>
      </c>
      <c r="B96" s="197">
        <v>16</v>
      </c>
      <c r="C96" s="197">
        <v>16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6.6752000000000002</v>
      </c>
      <c r="J96" s="21">
        <f t="shared" si="22"/>
        <v>3.7327999999999997</v>
      </c>
      <c r="K96" s="21">
        <f t="shared" si="23"/>
        <v>4.8144</v>
      </c>
      <c r="L96" s="21">
        <f t="shared" si="24"/>
        <v>0.77760000000000007</v>
      </c>
      <c r="M96" s="157">
        <f t="shared" si="25"/>
        <v>16</v>
      </c>
      <c r="N96" s="22"/>
      <c r="P96" s="37">
        <f t="shared" si="17"/>
        <v>6.6752000000000002</v>
      </c>
      <c r="Q96" s="37">
        <f t="shared" si="18"/>
        <v>3.7327999999999997</v>
      </c>
      <c r="R96" s="37">
        <f t="shared" si="19"/>
        <v>4.8144</v>
      </c>
      <c r="S96" s="37">
        <f t="shared" si="20"/>
        <v>0.77760000000000007</v>
      </c>
      <c r="T96" s="37">
        <f t="shared" si="26"/>
        <v>16</v>
      </c>
    </row>
    <row r="97" spans="1:23">
      <c r="A97" s="8" t="s">
        <v>139</v>
      </c>
      <c r="B97" s="197">
        <v>16</v>
      </c>
      <c r="C97" s="197">
        <v>16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6.6752000000000002</v>
      </c>
      <c r="J97" s="21">
        <f t="shared" si="22"/>
        <v>3.7327999999999997</v>
      </c>
      <c r="K97" s="21">
        <f t="shared" si="23"/>
        <v>4.8144</v>
      </c>
      <c r="L97" s="21">
        <f t="shared" si="24"/>
        <v>0.77760000000000007</v>
      </c>
      <c r="M97" s="157">
        <f t="shared" si="25"/>
        <v>16</v>
      </c>
      <c r="N97" s="22"/>
      <c r="P97" s="37">
        <f t="shared" si="17"/>
        <v>6.6752000000000002</v>
      </c>
      <c r="Q97" s="37">
        <f t="shared" si="18"/>
        <v>3.7327999999999997</v>
      </c>
      <c r="R97" s="37">
        <f t="shared" si="19"/>
        <v>4.8144</v>
      </c>
      <c r="S97" s="37">
        <f t="shared" si="20"/>
        <v>0.77760000000000007</v>
      </c>
      <c r="T97" s="37">
        <f t="shared" si="26"/>
        <v>16</v>
      </c>
    </row>
    <row r="98" spans="1:23" ht="15.75" thickBot="1">
      <c r="A98" s="8" t="s">
        <v>140</v>
      </c>
      <c r="B98" s="197">
        <v>16</v>
      </c>
      <c r="C98" s="197">
        <v>16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6.6752000000000002</v>
      </c>
      <c r="J98" s="21">
        <f t="shared" si="22"/>
        <v>3.7327999999999997</v>
      </c>
      <c r="K98" s="21">
        <f t="shared" si="23"/>
        <v>4.8144</v>
      </c>
      <c r="L98" s="21">
        <f t="shared" si="24"/>
        <v>0.77760000000000007</v>
      </c>
      <c r="M98" s="157">
        <f t="shared" si="25"/>
        <v>16</v>
      </c>
      <c r="N98" s="22"/>
      <c r="P98" s="37">
        <f t="shared" si="17"/>
        <v>6.6752000000000002</v>
      </c>
      <c r="Q98" s="37">
        <f t="shared" si="18"/>
        <v>3.7327999999999997</v>
      </c>
      <c r="R98" s="37">
        <f t="shared" si="19"/>
        <v>4.8144</v>
      </c>
      <c r="S98" s="37">
        <f t="shared" si="20"/>
        <v>0.77760000000000007</v>
      </c>
      <c r="T98" s="37">
        <f t="shared" si="26"/>
        <v>16</v>
      </c>
    </row>
    <row r="99" spans="1:23" ht="15.75" thickBot="1">
      <c r="A99" s="8" t="s">
        <v>171</v>
      </c>
      <c r="B99" s="20">
        <f t="shared" ref="B99:H99" si="27">SUM(B3:B98)/4000</f>
        <v>0.47562500000000002</v>
      </c>
      <c r="C99" s="20">
        <f t="shared" si="27"/>
        <v>0.47562500000000002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0.19843075000000004</v>
      </c>
      <c r="J99" s="158">
        <f t="shared" ref="J99:L99" si="28">SUM(J3:J98)/4000</f>
        <v>0.11096331249999994</v>
      </c>
      <c r="K99" s="158">
        <f t="shared" si="28"/>
        <v>0.14311556249999988</v>
      </c>
      <c r="L99" s="158">
        <f t="shared" si="28"/>
        <v>2.3115375000000028E-2</v>
      </c>
      <c r="M99" s="159">
        <f>SUM(M3:M98)/4000</f>
        <v>0.47562500000000002</v>
      </c>
      <c r="N99" s="23"/>
      <c r="P99" s="37">
        <f>SUM(P3:P98)/4000</f>
        <v>0.19843075000000004</v>
      </c>
      <c r="Q99" s="37">
        <f t="shared" ref="Q99:S99" si="29">SUM(Q3:Q98)/4000</f>
        <v>0.11096331249999994</v>
      </c>
      <c r="R99" s="37">
        <f t="shared" si="29"/>
        <v>0.14311556249999988</v>
      </c>
      <c r="S99" s="37">
        <f t="shared" si="29"/>
        <v>2.3115375000000028E-2</v>
      </c>
      <c r="T99" s="37">
        <f t="shared" si="26"/>
        <v>0.47562499999999996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0.28999999999999998</v>
      </c>
      <c r="N3" s="71">
        <v>0</v>
      </c>
      <c r="O3" s="53">
        <v>-167</v>
      </c>
      <c r="P3" s="53">
        <v>-41</v>
      </c>
      <c r="Q3" s="53">
        <v>0</v>
      </c>
      <c r="R3" s="53">
        <v>0</v>
      </c>
      <c r="S3" s="72">
        <v>0</v>
      </c>
      <c r="U3" s="73">
        <v>-208</v>
      </c>
      <c r="V3" s="74">
        <v>0.28999999999999998</v>
      </c>
      <c r="W3">
        <v>0</v>
      </c>
      <c r="X3">
        <v>-167</v>
      </c>
      <c r="Y3">
        <v>0</v>
      </c>
      <c r="Z3">
        <v>0</v>
      </c>
      <c r="AA3">
        <v>0.28999999999999998</v>
      </c>
      <c r="AB3">
        <v>-41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-202</v>
      </c>
      <c r="P4" s="46">
        <v>0</v>
      </c>
      <c r="Q4" s="46">
        <v>0</v>
      </c>
      <c r="R4" s="46">
        <v>0</v>
      </c>
      <c r="S4" s="74">
        <v>0</v>
      </c>
      <c r="U4" s="73">
        <v>-202</v>
      </c>
      <c r="V4" s="74">
        <v>0</v>
      </c>
      <c r="W4">
        <v>0</v>
      </c>
      <c r="X4">
        <v>-202</v>
      </c>
      <c r="Y4">
        <v>0</v>
      </c>
      <c r="Z4">
        <v>0</v>
      </c>
      <c r="AA4">
        <v>0</v>
      </c>
      <c r="AB4">
        <v>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-213</v>
      </c>
      <c r="P5" s="46">
        <v>0</v>
      </c>
      <c r="Q5" s="46">
        <v>0</v>
      </c>
      <c r="R5" s="46">
        <v>0</v>
      </c>
      <c r="S5" s="74">
        <v>0</v>
      </c>
      <c r="U5" s="73">
        <v>-213</v>
      </c>
      <c r="V5" s="74">
        <v>0</v>
      </c>
      <c r="W5">
        <v>0</v>
      </c>
      <c r="X5">
        <v>-213</v>
      </c>
      <c r="Y5">
        <v>0</v>
      </c>
      <c r="Z5">
        <v>0</v>
      </c>
      <c r="AA5">
        <v>0</v>
      </c>
      <c r="AB5">
        <v>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-233</v>
      </c>
      <c r="P6" s="46">
        <v>0</v>
      </c>
      <c r="Q6" s="46">
        <v>0</v>
      </c>
      <c r="R6" s="46">
        <v>0</v>
      </c>
      <c r="S6" s="74">
        <v>0</v>
      </c>
      <c r="U6" s="73">
        <v>-233</v>
      </c>
      <c r="V6" s="74">
        <v>0</v>
      </c>
      <c r="W6">
        <v>0</v>
      </c>
      <c r="X6">
        <v>-233</v>
      </c>
      <c r="Y6">
        <v>0</v>
      </c>
      <c r="Z6">
        <v>0</v>
      </c>
      <c r="AA6">
        <v>0</v>
      </c>
      <c r="AB6">
        <v>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-248</v>
      </c>
      <c r="P7" s="46">
        <v>0</v>
      </c>
      <c r="Q7" s="46">
        <v>0</v>
      </c>
      <c r="R7" s="46">
        <v>0</v>
      </c>
      <c r="S7" s="74">
        <v>0</v>
      </c>
      <c r="U7" s="73">
        <v>-248</v>
      </c>
      <c r="V7" s="74">
        <v>0</v>
      </c>
      <c r="W7">
        <v>0</v>
      </c>
      <c r="X7">
        <v>-248</v>
      </c>
      <c r="Y7">
        <v>0</v>
      </c>
      <c r="Z7">
        <v>0</v>
      </c>
      <c r="AA7">
        <v>0</v>
      </c>
      <c r="AB7">
        <v>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-247</v>
      </c>
      <c r="P8" s="46">
        <v>0</v>
      </c>
      <c r="Q8" s="46">
        <v>0</v>
      </c>
      <c r="R8" s="46">
        <v>0</v>
      </c>
      <c r="S8" s="74">
        <v>0</v>
      </c>
      <c r="U8" s="73">
        <v>-247</v>
      </c>
      <c r="V8" s="74">
        <v>0</v>
      </c>
      <c r="W8">
        <v>0</v>
      </c>
      <c r="X8">
        <v>-247</v>
      </c>
      <c r="Y8">
        <v>0</v>
      </c>
      <c r="Z8">
        <v>0</v>
      </c>
      <c r="AA8">
        <v>0</v>
      </c>
      <c r="AB8">
        <v>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-262</v>
      </c>
      <c r="P9" s="46">
        <v>-3</v>
      </c>
      <c r="Q9" s="46">
        <v>0</v>
      </c>
      <c r="R9" s="46">
        <v>0</v>
      </c>
      <c r="S9" s="74">
        <v>0</v>
      </c>
      <c r="U9" s="73">
        <v>-265</v>
      </c>
      <c r="V9" s="74">
        <v>0</v>
      </c>
      <c r="W9">
        <v>0</v>
      </c>
      <c r="X9">
        <v>-262</v>
      </c>
      <c r="Y9">
        <v>0</v>
      </c>
      <c r="Z9">
        <v>0</v>
      </c>
      <c r="AA9">
        <v>0</v>
      </c>
      <c r="AB9">
        <v>-3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-277</v>
      </c>
      <c r="P10" s="46">
        <v>-18</v>
      </c>
      <c r="Q10" s="46">
        <v>0</v>
      </c>
      <c r="R10" s="46">
        <v>0</v>
      </c>
      <c r="S10" s="74">
        <v>0</v>
      </c>
      <c r="U10" s="73">
        <v>-295</v>
      </c>
      <c r="V10" s="74">
        <v>0</v>
      </c>
      <c r="W10">
        <v>0</v>
      </c>
      <c r="X10">
        <v>-277</v>
      </c>
      <c r="Y10">
        <v>0</v>
      </c>
      <c r="Z10">
        <v>0</v>
      </c>
      <c r="AA10">
        <v>0</v>
      </c>
      <c r="AB10">
        <v>-18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-287</v>
      </c>
      <c r="P11" s="46">
        <v>-24</v>
      </c>
      <c r="Q11" s="46">
        <v>0</v>
      </c>
      <c r="R11" s="46">
        <v>0</v>
      </c>
      <c r="S11" s="74">
        <v>0</v>
      </c>
      <c r="U11" s="73">
        <v>-311</v>
      </c>
      <c r="V11" s="74">
        <v>0</v>
      </c>
      <c r="W11">
        <v>0</v>
      </c>
      <c r="X11">
        <v>-287</v>
      </c>
      <c r="Y11">
        <v>0</v>
      </c>
      <c r="Z11">
        <v>0</v>
      </c>
      <c r="AA11">
        <v>0</v>
      </c>
      <c r="AB11">
        <v>-24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-297</v>
      </c>
      <c r="P12" s="46">
        <v>-37</v>
      </c>
      <c r="Q12" s="46">
        <v>0</v>
      </c>
      <c r="R12" s="46">
        <v>0</v>
      </c>
      <c r="S12" s="74">
        <v>0</v>
      </c>
      <c r="U12" s="73">
        <v>-334</v>
      </c>
      <c r="V12" s="74">
        <v>0</v>
      </c>
      <c r="W12">
        <v>0</v>
      </c>
      <c r="X12">
        <v>-297</v>
      </c>
      <c r="Y12">
        <v>0</v>
      </c>
      <c r="Z12">
        <v>0</v>
      </c>
      <c r="AA12">
        <v>0</v>
      </c>
      <c r="AB12">
        <v>-37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-307</v>
      </c>
      <c r="P13" s="46">
        <v>-49</v>
      </c>
      <c r="Q13" s="46">
        <v>0</v>
      </c>
      <c r="R13" s="46">
        <v>0</v>
      </c>
      <c r="S13" s="74">
        <v>0</v>
      </c>
      <c r="U13" s="73">
        <v>-356</v>
      </c>
      <c r="V13" s="74">
        <v>0</v>
      </c>
      <c r="W13">
        <v>0</v>
      </c>
      <c r="X13">
        <v>-307</v>
      </c>
      <c r="Y13">
        <v>0</v>
      </c>
      <c r="Z13">
        <v>0</v>
      </c>
      <c r="AA13">
        <v>0</v>
      </c>
      <c r="AB13">
        <v>-49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-317</v>
      </c>
      <c r="P14" s="46">
        <v>-57</v>
      </c>
      <c r="Q14" s="46">
        <v>0</v>
      </c>
      <c r="R14" s="46">
        <v>0</v>
      </c>
      <c r="S14" s="74">
        <v>0</v>
      </c>
      <c r="U14" s="73">
        <v>-374</v>
      </c>
      <c r="V14" s="74">
        <v>0</v>
      </c>
      <c r="W14">
        <v>0</v>
      </c>
      <c r="X14">
        <v>-317</v>
      </c>
      <c r="Y14">
        <v>0</v>
      </c>
      <c r="Z14">
        <v>0</v>
      </c>
      <c r="AA14">
        <v>0</v>
      </c>
      <c r="AB14">
        <v>-57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-322</v>
      </c>
      <c r="P15" s="46">
        <v>-66</v>
      </c>
      <c r="Q15" s="46">
        <v>0</v>
      </c>
      <c r="R15" s="46">
        <v>0</v>
      </c>
      <c r="S15" s="74">
        <v>0</v>
      </c>
      <c r="U15" s="73">
        <v>-388</v>
      </c>
      <c r="V15" s="74">
        <v>0</v>
      </c>
      <c r="W15">
        <v>0</v>
      </c>
      <c r="X15">
        <v>-322</v>
      </c>
      <c r="Y15">
        <v>0</v>
      </c>
      <c r="Z15">
        <v>0</v>
      </c>
      <c r="AA15">
        <v>0</v>
      </c>
      <c r="AB15">
        <v>-66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-327</v>
      </c>
      <c r="P16" s="46">
        <v>-64</v>
      </c>
      <c r="Q16" s="46">
        <v>0</v>
      </c>
      <c r="R16" s="46">
        <v>0</v>
      </c>
      <c r="S16" s="74">
        <v>0</v>
      </c>
      <c r="U16" s="73">
        <v>-391</v>
      </c>
      <c r="V16" s="74">
        <v>0</v>
      </c>
      <c r="W16">
        <v>0</v>
      </c>
      <c r="X16">
        <v>-327</v>
      </c>
      <c r="Y16">
        <v>0</v>
      </c>
      <c r="Z16">
        <v>0</v>
      </c>
      <c r="AA16">
        <v>0</v>
      </c>
      <c r="AB16">
        <v>-64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-327</v>
      </c>
      <c r="P17" s="46">
        <v>-67</v>
      </c>
      <c r="Q17" s="46">
        <v>0</v>
      </c>
      <c r="R17" s="46">
        <v>0</v>
      </c>
      <c r="S17" s="74">
        <v>0</v>
      </c>
      <c r="U17" s="73">
        <v>-394</v>
      </c>
      <c r="V17" s="74">
        <v>0</v>
      </c>
      <c r="W17">
        <v>0</v>
      </c>
      <c r="X17">
        <v>-327</v>
      </c>
      <c r="Y17">
        <v>0</v>
      </c>
      <c r="Z17">
        <v>0</v>
      </c>
      <c r="AA17">
        <v>0</v>
      </c>
      <c r="AB17">
        <v>-67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-322</v>
      </c>
      <c r="P18" s="46">
        <v>-66</v>
      </c>
      <c r="Q18" s="46">
        <v>0</v>
      </c>
      <c r="R18" s="46">
        <v>0</v>
      </c>
      <c r="S18" s="74">
        <v>0</v>
      </c>
      <c r="U18" s="73">
        <v>-388</v>
      </c>
      <c r="V18" s="74">
        <v>0</v>
      </c>
      <c r="W18">
        <v>0</v>
      </c>
      <c r="X18">
        <v>-322</v>
      </c>
      <c r="Y18">
        <v>0</v>
      </c>
      <c r="Z18">
        <v>0</v>
      </c>
      <c r="AA18">
        <v>0</v>
      </c>
      <c r="AB18">
        <v>-66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-327</v>
      </c>
      <c r="P19" s="46">
        <v>-61</v>
      </c>
      <c r="Q19" s="46">
        <v>0</v>
      </c>
      <c r="R19" s="46">
        <v>0</v>
      </c>
      <c r="S19" s="74">
        <v>0</v>
      </c>
      <c r="U19" s="73">
        <v>-388</v>
      </c>
      <c r="V19" s="74">
        <v>0</v>
      </c>
      <c r="W19">
        <v>0</v>
      </c>
      <c r="X19">
        <v>-327</v>
      </c>
      <c r="Y19">
        <v>0</v>
      </c>
      <c r="Z19">
        <v>0</v>
      </c>
      <c r="AA19">
        <v>0</v>
      </c>
      <c r="AB19">
        <v>-61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-317</v>
      </c>
      <c r="P20" s="46">
        <v>-52</v>
      </c>
      <c r="Q20" s="46">
        <v>0</v>
      </c>
      <c r="R20" s="46">
        <v>0</v>
      </c>
      <c r="S20" s="74">
        <v>0</v>
      </c>
      <c r="U20" s="73">
        <v>-369</v>
      </c>
      <c r="V20" s="74">
        <v>0</v>
      </c>
      <c r="W20">
        <v>0</v>
      </c>
      <c r="X20">
        <v>-317</v>
      </c>
      <c r="Y20">
        <v>0</v>
      </c>
      <c r="Z20">
        <v>0</v>
      </c>
      <c r="AA20">
        <v>0</v>
      </c>
      <c r="AB20">
        <v>-52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-307</v>
      </c>
      <c r="P21" s="46">
        <v>-44</v>
      </c>
      <c r="Q21" s="46">
        <v>0</v>
      </c>
      <c r="R21" s="46">
        <v>0</v>
      </c>
      <c r="S21" s="74">
        <v>0</v>
      </c>
      <c r="U21" s="73">
        <v>-351</v>
      </c>
      <c r="V21" s="74">
        <v>0</v>
      </c>
      <c r="W21">
        <v>0</v>
      </c>
      <c r="X21">
        <v>-307</v>
      </c>
      <c r="Y21">
        <v>0</v>
      </c>
      <c r="Z21">
        <v>0</v>
      </c>
      <c r="AA21">
        <v>0</v>
      </c>
      <c r="AB21">
        <v>-44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-292</v>
      </c>
      <c r="P22" s="46">
        <v>-27</v>
      </c>
      <c r="Q22" s="46">
        <v>0</v>
      </c>
      <c r="R22" s="46">
        <v>0</v>
      </c>
      <c r="S22" s="74">
        <v>0</v>
      </c>
      <c r="U22" s="73">
        <v>-319</v>
      </c>
      <c r="V22" s="74">
        <v>0</v>
      </c>
      <c r="W22">
        <v>0</v>
      </c>
      <c r="X22">
        <v>-292</v>
      </c>
      <c r="Y22">
        <v>0</v>
      </c>
      <c r="Z22">
        <v>0</v>
      </c>
      <c r="AA22">
        <v>0</v>
      </c>
      <c r="AB22">
        <v>-27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-283</v>
      </c>
      <c r="P23" s="46">
        <v>-9</v>
      </c>
      <c r="Q23" s="46">
        <v>0</v>
      </c>
      <c r="R23" s="46">
        <v>0</v>
      </c>
      <c r="S23" s="74">
        <v>0</v>
      </c>
      <c r="U23" s="73">
        <v>-292</v>
      </c>
      <c r="V23" s="74">
        <v>0</v>
      </c>
      <c r="W23">
        <v>0</v>
      </c>
      <c r="X23">
        <v>-283</v>
      </c>
      <c r="Y23">
        <v>0</v>
      </c>
      <c r="Z23">
        <v>0</v>
      </c>
      <c r="AA23">
        <v>0</v>
      </c>
      <c r="AB23">
        <v>-9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-262</v>
      </c>
      <c r="P24" s="46">
        <v>-31</v>
      </c>
      <c r="Q24" s="46">
        <v>0</v>
      </c>
      <c r="R24" s="46">
        <v>0</v>
      </c>
      <c r="S24" s="74">
        <v>0</v>
      </c>
      <c r="U24" s="73">
        <v>-293</v>
      </c>
      <c r="V24" s="74">
        <v>0</v>
      </c>
      <c r="W24">
        <v>0</v>
      </c>
      <c r="X24">
        <v>-262</v>
      </c>
      <c r="Y24">
        <v>0</v>
      </c>
      <c r="Z24">
        <v>0</v>
      </c>
      <c r="AA24">
        <v>0</v>
      </c>
      <c r="AB24">
        <v>-31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-325</v>
      </c>
      <c r="P25" s="46">
        <v>-180.4</v>
      </c>
      <c r="Q25" s="46">
        <v>0</v>
      </c>
      <c r="R25" s="46">
        <v>0</v>
      </c>
      <c r="S25" s="74">
        <v>0</v>
      </c>
      <c r="U25" s="73">
        <v>-505.4</v>
      </c>
      <c r="V25" s="74">
        <v>0</v>
      </c>
      <c r="W25">
        <v>0</v>
      </c>
      <c r="X25">
        <v>-325</v>
      </c>
      <c r="Y25">
        <v>0</v>
      </c>
      <c r="Z25">
        <v>0</v>
      </c>
      <c r="AA25">
        <v>0</v>
      </c>
      <c r="AB25">
        <v>-180.4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-375</v>
      </c>
      <c r="P26" s="46">
        <v>-383</v>
      </c>
      <c r="Q26" s="46">
        <v>0</v>
      </c>
      <c r="R26" s="46">
        <v>0</v>
      </c>
      <c r="S26" s="74">
        <v>0</v>
      </c>
      <c r="U26" s="73">
        <v>-758</v>
      </c>
      <c r="V26" s="74">
        <v>0</v>
      </c>
      <c r="W26">
        <v>0</v>
      </c>
      <c r="X26">
        <v>-375</v>
      </c>
      <c r="Y26">
        <v>0</v>
      </c>
      <c r="Z26">
        <v>0</v>
      </c>
      <c r="AA26">
        <v>0</v>
      </c>
      <c r="AB26">
        <v>-383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0.96</v>
      </c>
      <c r="N27" s="73">
        <v>0</v>
      </c>
      <c r="O27" s="46">
        <v>-255</v>
      </c>
      <c r="P27" s="46">
        <v>-335</v>
      </c>
      <c r="Q27" s="46">
        <v>0</v>
      </c>
      <c r="R27" s="46">
        <v>0</v>
      </c>
      <c r="S27" s="74">
        <v>0</v>
      </c>
      <c r="U27" s="73">
        <v>-590</v>
      </c>
      <c r="V27" s="74">
        <v>0.96</v>
      </c>
      <c r="W27">
        <v>0</v>
      </c>
      <c r="X27">
        <v>-255</v>
      </c>
      <c r="Y27">
        <v>0</v>
      </c>
      <c r="Z27">
        <v>0</v>
      </c>
      <c r="AA27">
        <v>0.96</v>
      </c>
      <c r="AB27">
        <v>-335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3.21</v>
      </c>
      <c r="N28" s="73">
        <v>0</v>
      </c>
      <c r="O28" s="46">
        <v>-200</v>
      </c>
      <c r="P28" s="46">
        <v>-245</v>
      </c>
      <c r="Q28" s="46">
        <v>0</v>
      </c>
      <c r="R28" s="46">
        <v>0</v>
      </c>
      <c r="S28" s="74">
        <v>0</v>
      </c>
      <c r="U28" s="73">
        <v>-445</v>
      </c>
      <c r="V28" s="74">
        <v>3.21</v>
      </c>
      <c r="W28">
        <v>0</v>
      </c>
      <c r="X28">
        <v>-200</v>
      </c>
      <c r="Y28">
        <v>0</v>
      </c>
      <c r="Z28">
        <v>0</v>
      </c>
      <c r="AA28">
        <v>3.21</v>
      </c>
      <c r="AB28">
        <v>-245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9.44</v>
      </c>
      <c r="M29" s="74">
        <v>2.52</v>
      </c>
      <c r="N29" s="73">
        <v>0</v>
      </c>
      <c r="O29" s="46">
        <v>-145</v>
      </c>
      <c r="P29" s="46">
        <v>-181</v>
      </c>
      <c r="Q29" s="46">
        <v>0</v>
      </c>
      <c r="R29" s="46">
        <v>0</v>
      </c>
      <c r="S29" s="74">
        <v>0</v>
      </c>
      <c r="U29" s="73">
        <v>-326</v>
      </c>
      <c r="V29" s="74">
        <v>11.96</v>
      </c>
      <c r="W29">
        <v>0</v>
      </c>
      <c r="X29">
        <v>-145</v>
      </c>
      <c r="Y29">
        <v>9.44</v>
      </c>
      <c r="Z29">
        <v>0</v>
      </c>
      <c r="AA29">
        <v>2.52</v>
      </c>
      <c r="AB29">
        <v>-181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8.26</v>
      </c>
      <c r="M30" s="74">
        <v>1.1299999999999999</v>
      </c>
      <c r="N30" s="73">
        <v>0</v>
      </c>
      <c r="O30" s="46">
        <v>-95</v>
      </c>
      <c r="P30" s="46">
        <v>-110</v>
      </c>
      <c r="Q30" s="46">
        <v>0</v>
      </c>
      <c r="R30" s="46">
        <v>0</v>
      </c>
      <c r="S30" s="74">
        <v>0</v>
      </c>
      <c r="U30" s="73">
        <v>-205</v>
      </c>
      <c r="V30" s="74">
        <v>9.39</v>
      </c>
      <c r="W30">
        <v>0</v>
      </c>
      <c r="X30">
        <v>-95</v>
      </c>
      <c r="Y30">
        <v>8.26</v>
      </c>
      <c r="Z30">
        <v>0</v>
      </c>
      <c r="AA30">
        <v>1.1299999999999999</v>
      </c>
      <c r="AB30">
        <v>-110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3.99</v>
      </c>
      <c r="M31" s="74">
        <v>0.9</v>
      </c>
      <c r="N31" s="73">
        <v>0</v>
      </c>
      <c r="O31" s="46">
        <v>-25</v>
      </c>
      <c r="P31" s="46">
        <v>0</v>
      </c>
      <c r="Q31" s="46">
        <v>0</v>
      </c>
      <c r="R31" s="46">
        <v>0</v>
      </c>
      <c r="S31" s="74">
        <v>0</v>
      </c>
      <c r="U31" s="73">
        <v>-25</v>
      </c>
      <c r="V31" s="74">
        <v>4.8899999999999997</v>
      </c>
      <c r="W31">
        <v>0</v>
      </c>
      <c r="X31">
        <v>-25</v>
      </c>
      <c r="Y31">
        <v>3.99</v>
      </c>
      <c r="Z31">
        <v>0</v>
      </c>
      <c r="AA31">
        <v>0.9</v>
      </c>
      <c r="AB31">
        <v>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5.62</v>
      </c>
      <c r="M32" s="74">
        <v>0.62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6.24</v>
      </c>
      <c r="W32">
        <v>0</v>
      </c>
      <c r="X32">
        <v>0</v>
      </c>
      <c r="Y32">
        <v>5.62</v>
      </c>
      <c r="Z32">
        <v>0</v>
      </c>
      <c r="AA32">
        <v>0.62</v>
      </c>
      <c r="AB32">
        <v>0</v>
      </c>
    </row>
    <row r="33" spans="7:28">
      <c r="G33" t="s">
        <v>75</v>
      </c>
      <c r="H33" s="73">
        <v>0</v>
      </c>
      <c r="I33" s="46">
        <v>8.2799999999999994</v>
      </c>
      <c r="J33" s="46">
        <v>0.38</v>
      </c>
      <c r="K33" s="46">
        <v>2.0299999999999998</v>
      </c>
      <c r="L33" s="46">
        <v>2.68</v>
      </c>
      <c r="M33" s="74">
        <v>0.23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13.6</v>
      </c>
      <c r="W33">
        <v>0</v>
      </c>
      <c r="X33">
        <v>8.2799999999999994</v>
      </c>
      <c r="Y33">
        <v>2.68</v>
      </c>
      <c r="Z33">
        <v>2.0299999999999998</v>
      </c>
      <c r="AA33">
        <v>0.23</v>
      </c>
      <c r="AB33">
        <v>0.38</v>
      </c>
    </row>
    <row r="34" spans="7:28">
      <c r="G34" t="s">
        <v>76</v>
      </c>
      <c r="H34" s="73">
        <v>13.25</v>
      </c>
      <c r="I34" s="46">
        <v>14.8</v>
      </c>
      <c r="J34" s="46">
        <v>18.260000000000002</v>
      </c>
      <c r="K34" s="46">
        <v>2.52</v>
      </c>
      <c r="L34" s="46">
        <v>2.46</v>
      </c>
      <c r="M34" s="74">
        <v>0.04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51.33</v>
      </c>
      <c r="W34">
        <v>13.25</v>
      </c>
      <c r="X34">
        <v>14.8</v>
      </c>
      <c r="Y34">
        <v>2.46</v>
      </c>
      <c r="Z34">
        <v>2.52</v>
      </c>
      <c r="AA34">
        <v>0.04</v>
      </c>
      <c r="AB34">
        <v>18.260000000000002</v>
      </c>
    </row>
    <row r="35" spans="7:28">
      <c r="G35" t="s">
        <v>77</v>
      </c>
      <c r="H35" s="73">
        <v>0</v>
      </c>
      <c r="I35" s="46">
        <v>0</v>
      </c>
      <c r="J35" s="46">
        <v>0.15</v>
      </c>
      <c r="K35" s="46">
        <v>3.98</v>
      </c>
      <c r="L35" s="46">
        <v>2.29</v>
      </c>
      <c r="M35" s="74">
        <v>0.03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6.45</v>
      </c>
      <c r="W35">
        <v>0</v>
      </c>
      <c r="X35">
        <v>0</v>
      </c>
      <c r="Y35">
        <v>2.29</v>
      </c>
      <c r="Z35">
        <v>3.98</v>
      </c>
      <c r="AA35">
        <v>0.03</v>
      </c>
      <c r="AB35">
        <v>0.15</v>
      </c>
    </row>
    <row r="36" spans="7:28">
      <c r="G36" t="s">
        <v>78</v>
      </c>
      <c r="H36" s="73">
        <v>0</v>
      </c>
      <c r="I36" s="46">
        <v>3.56</v>
      </c>
      <c r="J36" s="46">
        <v>0.38</v>
      </c>
      <c r="K36" s="46">
        <v>4.29</v>
      </c>
      <c r="L36" s="46">
        <v>1.8</v>
      </c>
      <c r="M36" s="74">
        <v>0.06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10.09</v>
      </c>
      <c r="W36">
        <v>0</v>
      </c>
      <c r="X36">
        <v>3.56</v>
      </c>
      <c r="Y36">
        <v>1.8</v>
      </c>
      <c r="Z36">
        <v>4.29</v>
      </c>
      <c r="AA36">
        <v>0.06</v>
      </c>
      <c r="AB36">
        <v>0.38</v>
      </c>
    </row>
    <row r="37" spans="7:28">
      <c r="G37" t="s">
        <v>79</v>
      </c>
      <c r="H37" s="73">
        <v>5.85</v>
      </c>
      <c r="I37" s="46">
        <v>5.41</v>
      </c>
      <c r="J37" s="46">
        <v>1.18</v>
      </c>
      <c r="K37" s="46">
        <v>6.05</v>
      </c>
      <c r="L37" s="46">
        <v>2.2000000000000002</v>
      </c>
      <c r="M37" s="74">
        <v>0.12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20.81</v>
      </c>
      <c r="W37">
        <v>5.85</v>
      </c>
      <c r="X37">
        <v>5.41</v>
      </c>
      <c r="Y37">
        <v>2.2000000000000002</v>
      </c>
      <c r="Z37">
        <v>6.05</v>
      </c>
      <c r="AA37">
        <v>0.12</v>
      </c>
      <c r="AB37">
        <v>1.18</v>
      </c>
    </row>
    <row r="38" spans="7:28">
      <c r="G38" t="s">
        <v>80</v>
      </c>
      <c r="H38" s="73">
        <v>11.04</v>
      </c>
      <c r="I38" s="46">
        <v>2.41</v>
      </c>
      <c r="J38" s="46">
        <v>0</v>
      </c>
      <c r="K38" s="46">
        <v>6.76</v>
      </c>
      <c r="L38" s="46">
        <v>2.23</v>
      </c>
      <c r="M38" s="74">
        <v>0.2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22.64</v>
      </c>
      <c r="W38">
        <v>11.04</v>
      </c>
      <c r="X38">
        <v>2.41</v>
      </c>
      <c r="Y38">
        <v>2.23</v>
      </c>
      <c r="Z38">
        <v>6.76</v>
      </c>
      <c r="AA38">
        <v>0.2</v>
      </c>
      <c r="AB38">
        <v>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10.56</v>
      </c>
      <c r="L39" s="46">
        <v>3.1</v>
      </c>
      <c r="M39" s="74">
        <v>0.36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14.02</v>
      </c>
      <c r="W39">
        <v>0</v>
      </c>
      <c r="X39">
        <v>0</v>
      </c>
      <c r="Y39">
        <v>3.1</v>
      </c>
      <c r="Z39">
        <v>10.56</v>
      </c>
      <c r="AA39">
        <v>0.36</v>
      </c>
      <c r="AB39">
        <v>0</v>
      </c>
    </row>
    <row r="40" spans="7:28">
      <c r="G40" t="s">
        <v>82</v>
      </c>
      <c r="H40" s="73">
        <v>0</v>
      </c>
      <c r="I40" s="46">
        <v>0</v>
      </c>
      <c r="J40" s="46">
        <v>3.36</v>
      </c>
      <c r="K40" s="46">
        <v>12.86</v>
      </c>
      <c r="L40" s="46">
        <v>3.26</v>
      </c>
      <c r="M40" s="74">
        <v>0.34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19.82</v>
      </c>
      <c r="W40">
        <v>0</v>
      </c>
      <c r="X40">
        <v>0</v>
      </c>
      <c r="Y40">
        <v>3.26</v>
      </c>
      <c r="Z40">
        <v>12.86</v>
      </c>
      <c r="AA40">
        <v>0.34</v>
      </c>
      <c r="AB40">
        <v>3.36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16.989999999999998</v>
      </c>
      <c r="L41" s="46">
        <v>4.32</v>
      </c>
      <c r="M41" s="74">
        <v>0.63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21.94</v>
      </c>
      <c r="W41">
        <v>0</v>
      </c>
      <c r="X41">
        <v>0</v>
      </c>
      <c r="Y41">
        <v>4.32</v>
      </c>
      <c r="Z41">
        <v>16.989999999999998</v>
      </c>
      <c r="AA41">
        <v>0.63</v>
      </c>
      <c r="AB41">
        <v>0</v>
      </c>
    </row>
    <row r="42" spans="7:28">
      <c r="G42" t="s">
        <v>84</v>
      </c>
      <c r="H42" s="73">
        <v>0</v>
      </c>
      <c r="I42" s="46">
        <v>3.72</v>
      </c>
      <c r="J42" s="46">
        <v>0</v>
      </c>
      <c r="K42" s="46">
        <v>22.09</v>
      </c>
      <c r="L42" s="46">
        <v>5.6</v>
      </c>
      <c r="M42" s="74">
        <v>0.22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31.63</v>
      </c>
      <c r="W42">
        <v>0</v>
      </c>
      <c r="X42">
        <v>3.72</v>
      </c>
      <c r="Y42">
        <v>5.6</v>
      </c>
      <c r="Z42">
        <v>22.09</v>
      </c>
      <c r="AA42">
        <v>0.22</v>
      </c>
      <c r="AB42">
        <v>0</v>
      </c>
    </row>
    <row r="43" spans="7:28">
      <c r="G43" t="s">
        <v>85</v>
      </c>
      <c r="H43" s="73">
        <v>0</v>
      </c>
      <c r="I43" s="46">
        <v>0</v>
      </c>
      <c r="J43" s="46">
        <v>1.77</v>
      </c>
      <c r="K43" s="46">
        <v>21.69</v>
      </c>
      <c r="L43" s="46">
        <v>5.33</v>
      </c>
      <c r="M43" s="74">
        <v>0.12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28.91</v>
      </c>
      <c r="W43">
        <v>0</v>
      </c>
      <c r="X43">
        <v>0</v>
      </c>
      <c r="Y43">
        <v>5.33</v>
      </c>
      <c r="Z43">
        <v>21.69</v>
      </c>
      <c r="AA43">
        <v>0.12</v>
      </c>
      <c r="AB43">
        <v>1.77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21.73</v>
      </c>
      <c r="L44" s="46">
        <v>5.01</v>
      </c>
      <c r="M44" s="74">
        <v>0.18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26.92</v>
      </c>
      <c r="W44">
        <v>0</v>
      </c>
      <c r="X44">
        <v>0</v>
      </c>
      <c r="Y44">
        <v>5.01</v>
      </c>
      <c r="Z44">
        <v>21.73</v>
      </c>
      <c r="AA44">
        <v>0.18</v>
      </c>
      <c r="AB44">
        <v>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26.13</v>
      </c>
      <c r="L45" s="46">
        <v>5.82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31.95</v>
      </c>
      <c r="W45">
        <v>0</v>
      </c>
      <c r="X45">
        <v>0</v>
      </c>
      <c r="Y45">
        <v>5.82</v>
      </c>
      <c r="Z45">
        <v>26.13</v>
      </c>
      <c r="AA45">
        <v>0</v>
      </c>
      <c r="AB45">
        <v>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29.15</v>
      </c>
      <c r="L46" s="46">
        <v>6.27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35.42</v>
      </c>
      <c r="W46">
        <v>0</v>
      </c>
      <c r="X46">
        <v>0</v>
      </c>
      <c r="Y46">
        <v>6.27</v>
      </c>
      <c r="Z46">
        <v>29.15</v>
      </c>
      <c r="AA46">
        <v>0</v>
      </c>
      <c r="AB46">
        <v>0</v>
      </c>
    </row>
    <row r="47" spans="7:28">
      <c r="G47" t="s">
        <v>89</v>
      </c>
      <c r="H47" s="73">
        <v>136.49</v>
      </c>
      <c r="I47" s="46">
        <v>36.42</v>
      </c>
      <c r="J47" s="46">
        <v>0</v>
      </c>
      <c r="K47" s="46">
        <v>40.14</v>
      </c>
      <c r="L47" s="46">
        <v>8.02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221.07</v>
      </c>
      <c r="W47">
        <v>136.49</v>
      </c>
      <c r="X47">
        <v>36.42</v>
      </c>
      <c r="Y47">
        <v>8.02</v>
      </c>
      <c r="Z47">
        <v>40.14</v>
      </c>
      <c r="AA47">
        <v>0</v>
      </c>
      <c r="AB47">
        <v>0</v>
      </c>
    </row>
    <row r="48" spans="7:28">
      <c r="G48" t="s">
        <v>90</v>
      </c>
      <c r="H48" s="73">
        <v>84.44</v>
      </c>
      <c r="I48" s="46">
        <v>26.04</v>
      </c>
      <c r="J48" s="46">
        <v>0</v>
      </c>
      <c r="K48" s="46">
        <v>38.880000000000003</v>
      </c>
      <c r="L48" s="46">
        <v>7.47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156.83000000000001</v>
      </c>
      <c r="W48">
        <v>84.44</v>
      </c>
      <c r="X48">
        <v>26.04</v>
      </c>
      <c r="Y48">
        <v>7.47</v>
      </c>
      <c r="Z48">
        <v>38.880000000000003</v>
      </c>
      <c r="AA48">
        <v>0</v>
      </c>
      <c r="AB48">
        <v>0</v>
      </c>
    </row>
    <row r="49" spans="7:28">
      <c r="G49" t="s">
        <v>91</v>
      </c>
      <c r="H49" s="73">
        <v>420.65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420.65</v>
      </c>
      <c r="W49">
        <v>420.65</v>
      </c>
      <c r="X49">
        <v>0</v>
      </c>
      <c r="Y49">
        <v>0</v>
      </c>
      <c r="Z49">
        <v>0</v>
      </c>
      <c r="AA49">
        <v>0</v>
      </c>
      <c r="AB49">
        <v>0</v>
      </c>
    </row>
    <row r="50" spans="7:28">
      <c r="G50" t="s">
        <v>92</v>
      </c>
      <c r="H50" s="73">
        <v>400.26</v>
      </c>
      <c r="I50" s="46">
        <v>0</v>
      </c>
      <c r="J50" s="46">
        <v>0</v>
      </c>
      <c r="K50" s="46">
        <v>0</v>
      </c>
      <c r="L50" s="46">
        <v>0</v>
      </c>
      <c r="M50" s="74">
        <v>0.73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400.99</v>
      </c>
      <c r="W50">
        <v>400.26</v>
      </c>
      <c r="X50">
        <v>0</v>
      </c>
      <c r="Y50">
        <v>0</v>
      </c>
      <c r="Z50">
        <v>0</v>
      </c>
      <c r="AA50">
        <v>0.73</v>
      </c>
      <c r="AB50">
        <v>0</v>
      </c>
    </row>
    <row r="51" spans="7:28">
      <c r="G51" t="s">
        <v>93</v>
      </c>
      <c r="H51" s="73">
        <v>334.67</v>
      </c>
      <c r="I51" s="46">
        <v>0</v>
      </c>
      <c r="J51" s="46">
        <v>69.489999999999995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404.16</v>
      </c>
      <c r="W51">
        <v>334.67</v>
      </c>
      <c r="X51">
        <v>0</v>
      </c>
      <c r="Y51">
        <v>0</v>
      </c>
      <c r="Z51">
        <v>0</v>
      </c>
      <c r="AA51">
        <v>0</v>
      </c>
      <c r="AB51">
        <v>69.489999999999995</v>
      </c>
    </row>
    <row r="52" spans="7:28">
      <c r="G52" t="s">
        <v>94</v>
      </c>
      <c r="H52" s="73">
        <v>302.77</v>
      </c>
      <c r="I52" s="46">
        <v>0</v>
      </c>
      <c r="J52" s="46">
        <v>36.53</v>
      </c>
      <c r="K52" s="46">
        <v>0</v>
      </c>
      <c r="L52" s="46">
        <v>0</v>
      </c>
      <c r="M52" s="74">
        <v>1.54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340.84</v>
      </c>
      <c r="W52">
        <v>302.77</v>
      </c>
      <c r="X52">
        <v>0</v>
      </c>
      <c r="Y52">
        <v>0</v>
      </c>
      <c r="Z52">
        <v>0</v>
      </c>
      <c r="AA52">
        <v>1.54</v>
      </c>
      <c r="AB52">
        <v>36.53</v>
      </c>
    </row>
    <row r="53" spans="7:28">
      <c r="G53" t="s">
        <v>95</v>
      </c>
      <c r="H53" s="73">
        <v>267.20999999999998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267.20999999999998</v>
      </c>
      <c r="W53">
        <v>267.20999999999998</v>
      </c>
      <c r="X53">
        <v>0</v>
      </c>
      <c r="Y53">
        <v>0</v>
      </c>
      <c r="Z53">
        <v>0</v>
      </c>
      <c r="AA53">
        <v>0</v>
      </c>
      <c r="AB53">
        <v>0</v>
      </c>
    </row>
    <row r="54" spans="7:28">
      <c r="G54" t="s">
        <v>96</v>
      </c>
      <c r="H54" s="73">
        <v>218.19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218.19</v>
      </c>
      <c r="W54">
        <v>218.19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173.98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173.98</v>
      </c>
      <c r="W55">
        <v>173.98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116.31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116.31</v>
      </c>
      <c r="W56">
        <v>116.31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97.08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97.08</v>
      </c>
      <c r="W57">
        <v>97.08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77.86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-5</v>
      </c>
      <c r="P58" s="46">
        <v>0</v>
      </c>
      <c r="Q58" s="46">
        <v>0</v>
      </c>
      <c r="R58" s="46">
        <v>0</v>
      </c>
      <c r="S58" s="74">
        <v>0</v>
      </c>
      <c r="U58" s="73">
        <v>-5</v>
      </c>
      <c r="V58" s="74">
        <v>77.86</v>
      </c>
      <c r="W58">
        <v>77.86</v>
      </c>
      <c r="X58">
        <v>-5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49.02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-95</v>
      </c>
      <c r="P59" s="46">
        <v>0</v>
      </c>
      <c r="Q59" s="46">
        <v>0</v>
      </c>
      <c r="R59" s="46">
        <v>0</v>
      </c>
      <c r="S59" s="74">
        <v>0</v>
      </c>
      <c r="U59" s="73">
        <v>-95</v>
      </c>
      <c r="V59" s="74">
        <v>49.02</v>
      </c>
      <c r="W59">
        <v>49.02</v>
      </c>
      <c r="X59">
        <v>-95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31.72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-5</v>
      </c>
      <c r="P60" s="46">
        <v>0</v>
      </c>
      <c r="Q60" s="46">
        <v>0</v>
      </c>
      <c r="R60" s="46">
        <v>0</v>
      </c>
      <c r="S60" s="74">
        <v>0</v>
      </c>
      <c r="U60" s="73">
        <v>-5</v>
      </c>
      <c r="V60" s="74">
        <v>31.72</v>
      </c>
      <c r="W60">
        <v>31.72</v>
      </c>
      <c r="X60">
        <v>-5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13.46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-5</v>
      </c>
      <c r="P61" s="46">
        <v>0</v>
      </c>
      <c r="Q61" s="46">
        <v>0</v>
      </c>
      <c r="R61" s="46">
        <v>0</v>
      </c>
      <c r="S61" s="74">
        <v>0</v>
      </c>
      <c r="U61" s="73">
        <v>-5</v>
      </c>
      <c r="V61" s="74">
        <v>13.46</v>
      </c>
      <c r="W61">
        <v>13.46</v>
      </c>
      <c r="X61">
        <v>-5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24.03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-20.91</v>
      </c>
      <c r="P62" s="46">
        <v>0</v>
      </c>
      <c r="Q62" s="46">
        <v>0</v>
      </c>
      <c r="R62" s="46">
        <v>0</v>
      </c>
      <c r="S62" s="74">
        <v>0</v>
      </c>
      <c r="U62" s="73">
        <v>-20.91</v>
      </c>
      <c r="V62" s="74">
        <v>24.03</v>
      </c>
      <c r="W62">
        <v>24.03</v>
      </c>
      <c r="X62">
        <v>-20.91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61.52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-95</v>
      </c>
      <c r="P63" s="46">
        <v>0</v>
      </c>
      <c r="Q63" s="46">
        <v>0</v>
      </c>
      <c r="R63" s="46">
        <v>0</v>
      </c>
      <c r="S63" s="74">
        <v>0</v>
      </c>
      <c r="U63" s="73">
        <v>-95</v>
      </c>
      <c r="V63" s="74">
        <v>61.52</v>
      </c>
      <c r="W63">
        <v>61.52</v>
      </c>
      <c r="X63">
        <v>-95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-15</v>
      </c>
      <c r="P64" s="46">
        <v>-8</v>
      </c>
      <c r="Q64" s="46">
        <v>0</v>
      </c>
      <c r="R64" s="46">
        <v>0</v>
      </c>
      <c r="S64" s="74">
        <v>0</v>
      </c>
      <c r="U64" s="73">
        <v>-23</v>
      </c>
      <c r="V64" s="74">
        <v>0</v>
      </c>
      <c r="W64">
        <v>0</v>
      </c>
      <c r="X64">
        <v>-15</v>
      </c>
      <c r="Y64">
        <v>0</v>
      </c>
      <c r="Z64">
        <v>0</v>
      </c>
      <c r="AA64">
        <v>0</v>
      </c>
      <c r="AB64">
        <v>-8</v>
      </c>
    </row>
    <row r="65" spans="7:28">
      <c r="G65" t="s">
        <v>107</v>
      </c>
      <c r="H65" s="73">
        <v>12.49</v>
      </c>
      <c r="I65" s="46">
        <v>0</v>
      </c>
      <c r="J65" s="46">
        <v>4.8099999999999996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17.3</v>
      </c>
      <c r="W65">
        <v>12.49</v>
      </c>
      <c r="X65">
        <v>0</v>
      </c>
      <c r="Y65">
        <v>0</v>
      </c>
      <c r="Z65">
        <v>0</v>
      </c>
      <c r="AA65">
        <v>0</v>
      </c>
      <c r="AB65">
        <v>4.8099999999999996</v>
      </c>
    </row>
    <row r="66" spans="7:28">
      <c r="G66" t="s">
        <v>108</v>
      </c>
      <c r="H66" s="73">
        <v>45.18</v>
      </c>
      <c r="I66" s="46">
        <v>0</v>
      </c>
      <c r="J66" s="46">
        <v>9.61</v>
      </c>
      <c r="K66" s="46">
        <v>0</v>
      </c>
      <c r="L66" s="46">
        <v>0</v>
      </c>
      <c r="M66" s="74">
        <v>1.63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56.42</v>
      </c>
      <c r="W66">
        <v>45.18</v>
      </c>
      <c r="X66">
        <v>0</v>
      </c>
      <c r="Y66">
        <v>0</v>
      </c>
      <c r="Z66">
        <v>0</v>
      </c>
      <c r="AA66">
        <v>1.63</v>
      </c>
      <c r="AB66">
        <v>9.61</v>
      </c>
    </row>
    <row r="67" spans="7:28">
      <c r="G67" t="s">
        <v>109</v>
      </c>
      <c r="H67" s="73">
        <v>183.67</v>
      </c>
      <c r="I67" s="46">
        <v>0</v>
      </c>
      <c r="J67" s="46">
        <v>0</v>
      </c>
      <c r="K67" s="46">
        <v>4.37</v>
      </c>
      <c r="L67" s="46">
        <v>1.55</v>
      </c>
      <c r="M67" s="74">
        <v>2.14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191.73</v>
      </c>
      <c r="W67">
        <v>183.67</v>
      </c>
      <c r="X67">
        <v>0</v>
      </c>
      <c r="Y67">
        <v>1.55</v>
      </c>
      <c r="Z67">
        <v>4.37</v>
      </c>
      <c r="AA67">
        <v>2.14</v>
      </c>
      <c r="AB67">
        <v>0</v>
      </c>
    </row>
    <row r="68" spans="7:28">
      <c r="G68" t="s">
        <v>110</v>
      </c>
      <c r="H68" s="73">
        <v>260.01</v>
      </c>
      <c r="I68" s="46">
        <v>0</v>
      </c>
      <c r="J68" s="46">
        <v>0</v>
      </c>
      <c r="K68" s="46">
        <v>8.59</v>
      </c>
      <c r="L68" s="46">
        <v>3.13</v>
      </c>
      <c r="M68" s="74">
        <v>1.1000000000000001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272.83</v>
      </c>
      <c r="W68">
        <v>260.01</v>
      </c>
      <c r="X68">
        <v>0</v>
      </c>
      <c r="Y68">
        <v>3.13</v>
      </c>
      <c r="Z68">
        <v>8.59</v>
      </c>
      <c r="AA68">
        <v>1.1000000000000001</v>
      </c>
      <c r="AB68">
        <v>0</v>
      </c>
    </row>
    <row r="69" spans="7:28">
      <c r="G69" t="s">
        <v>111</v>
      </c>
      <c r="H69" s="73">
        <v>272.81</v>
      </c>
      <c r="I69" s="46">
        <v>0</v>
      </c>
      <c r="J69" s="46">
        <v>0</v>
      </c>
      <c r="K69" s="46">
        <v>22.54</v>
      </c>
      <c r="L69" s="46">
        <v>8.0399999999999991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303.39</v>
      </c>
      <c r="W69">
        <v>272.81</v>
      </c>
      <c r="X69">
        <v>0</v>
      </c>
      <c r="Y69">
        <v>8.0399999999999991</v>
      </c>
      <c r="Z69">
        <v>22.54</v>
      </c>
      <c r="AA69">
        <v>0</v>
      </c>
      <c r="AB69">
        <v>0</v>
      </c>
    </row>
    <row r="70" spans="7:28">
      <c r="G70" t="s">
        <v>112</v>
      </c>
      <c r="H70" s="73">
        <v>278</v>
      </c>
      <c r="I70" s="46">
        <v>0</v>
      </c>
      <c r="J70" s="46">
        <v>5.53</v>
      </c>
      <c r="K70" s="46">
        <v>20.67</v>
      </c>
      <c r="L70" s="46">
        <v>7.95</v>
      </c>
      <c r="M70" s="74">
        <v>1.07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313.22000000000003</v>
      </c>
      <c r="W70">
        <v>278</v>
      </c>
      <c r="X70">
        <v>0</v>
      </c>
      <c r="Y70">
        <v>7.95</v>
      </c>
      <c r="Z70">
        <v>20.67</v>
      </c>
      <c r="AA70">
        <v>1.07</v>
      </c>
      <c r="AB70">
        <v>5.53</v>
      </c>
    </row>
    <row r="71" spans="7:28">
      <c r="G71" t="s">
        <v>113</v>
      </c>
      <c r="H71" s="73">
        <v>0</v>
      </c>
      <c r="I71" s="46">
        <v>0</v>
      </c>
      <c r="J71" s="46">
        <v>27.93</v>
      </c>
      <c r="K71" s="46">
        <v>16.55</v>
      </c>
      <c r="L71" s="46">
        <v>6.8</v>
      </c>
      <c r="M71" s="74">
        <v>1.45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52.73</v>
      </c>
      <c r="W71">
        <v>0</v>
      </c>
      <c r="X71">
        <v>0</v>
      </c>
      <c r="Y71">
        <v>6.8</v>
      </c>
      <c r="Z71">
        <v>16.55</v>
      </c>
      <c r="AA71">
        <v>1.45</v>
      </c>
      <c r="AB71">
        <v>27.93</v>
      </c>
    </row>
    <row r="72" spans="7:28">
      <c r="G72" t="s">
        <v>114</v>
      </c>
      <c r="H72" s="73">
        <v>5.1100000000000003</v>
      </c>
      <c r="I72" s="46">
        <v>10.220000000000001</v>
      </c>
      <c r="J72" s="46">
        <v>34.840000000000003</v>
      </c>
      <c r="K72" s="46">
        <v>14.07</v>
      </c>
      <c r="L72" s="46">
        <v>6.39</v>
      </c>
      <c r="M72" s="74">
        <v>0.68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71.31</v>
      </c>
      <c r="W72">
        <v>5.1100000000000003</v>
      </c>
      <c r="X72">
        <v>10.220000000000001</v>
      </c>
      <c r="Y72">
        <v>6.39</v>
      </c>
      <c r="Z72">
        <v>14.07</v>
      </c>
      <c r="AA72">
        <v>0.68</v>
      </c>
      <c r="AB72">
        <v>34.840000000000003</v>
      </c>
    </row>
    <row r="73" spans="7:28">
      <c r="G73" t="s">
        <v>115</v>
      </c>
      <c r="H73" s="73">
        <v>3.9</v>
      </c>
      <c r="I73" s="46">
        <v>0</v>
      </c>
      <c r="J73" s="46">
        <v>30.13</v>
      </c>
      <c r="K73" s="46">
        <v>11.73</v>
      </c>
      <c r="L73" s="46">
        <v>5.86</v>
      </c>
      <c r="M73" s="74">
        <v>0.33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51.95</v>
      </c>
      <c r="W73">
        <v>3.9</v>
      </c>
      <c r="X73">
        <v>0</v>
      </c>
      <c r="Y73">
        <v>5.86</v>
      </c>
      <c r="Z73">
        <v>11.73</v>
      </c>
      <c r="AA73">
        <v>0.33</v>
      </c>
      <c r="AB73">
        <v>30.13</v>
      </c>
    </row>
    <row r="74" spans="7:28">
      <c r="G74" t="s">
        <v>116</v>
      </c>
      <c r="H74" s="73">
        <v>26.63</v>
      </c>
      <c r="I74" s="46">
        <v>12.94</v>
      </c>
      <c r="J74" s="46">
        <v>29.48</v>
      </c>
      <c r="K74" s="46">
        <v>10.029999999999999</v>
      </c>
      <c r="L74" s="46">
        <v>5.59</v>
      </c>
      <c r="M74" s="74">
        <v>0.94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85.61</v>
      </c>
      <c r="W74">
        <v>26.63</v>
      </c>
      <c r="X74">
        <v>12.94</v>
      </c>
      <c r="Y74">
        <v>5.59</v>
      </c>
      <c r="Z74">
        <v>10.029999999999999</v>
      </c>
      <c r="AA74">
        <v>0.94</v>
      </c>
      <c r="AB74">
        <v>29.48</v>
      </c>
    </row>
    <row r="75" spans="7:28">
      <c r="G75" t="s">
        <v>117</v>
      </c>
      <c r="H75" s="73">
        <v>135.99</v>
      </c>
      <c r="I75" s="46">
        <v>0</v>
      </c>
      <c r="J75" s="46">
        <v>42.45</v>
      </c>
      <c r="K75" s="46">
        <v>14.18</v>
      </c>
      <c r="L75" s="46">
        <v>8.6</v>
      </c>
      <c r="M75" s="74">
        <v>1.1599999999999999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202.38</v>
      </c>
      <c r="W75">
        <v>135.99</v>
      </c>
      <c r="X75">
        <v>0</v>
      </c>
      <c r="Y75">
        <v>8.6</v>
      </c>
      <c r="Z75">
        <v>14.18</v>
      </c>
      <c r="AA75">
        <v>1.1599999999999999</v>
      </c>
      <c r="AB75">
        <v>42.45</v>
      </c>
    </row>
    <row r="76" spans="7:28">
      <c r="G76" t="s">
        <v>118</v>
      </c>
      <c r="H76" s="73">
        <v>138.5</v>
      </c>
      <c r="I76" s="46">
        <v>7.54</v>
      </c>
      <c r="J76" s="46">
        <v>35.369999999999997</v>
      </c>
      <c r="K76" s="46">
        <v>12.31</v>
      </c>
      <c r="L76" s="46">
        <v>8.0500000000000007</v>
      </c>
      <c r="M76" s="74">
        <v>0.56000000000000005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202.33</v>
      </c>
      <c r="W76">
        <v>138.5</v>
      </c>
      <c r="X76">
        <v>7.54</v>
      </c>
      <c r="Y76">
        <v>8.0500000000000007</v>
      </c>
      <c r="Z76">
        <v>12.31</v>
      </c>
      <c r="AA76">
        <v>0.56000000000000005</v>
      </c>
      <c r="AB76">
        <v>35.369999999999997</v>
      </c>
    </row>
    <row r="77" spans="7:28">
      <c r="G77" t="s">
        <v>119</v>
      </c>
      <c r="H77" s="73">
        <v>146.22</v>
      </c>
      <c r="I77" s="46">
        <v>10.44</v>
      </c>
      <c r="J77" s="46">
        <v>34.619999999999997</v>
      </c>
      <c r="K77" s="46">
        <v>12</v>
      </c>
      <c r="L77" s="46">
        <v>8.35</v>
      </c>
      <c r="M77" s="74">
        <v>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212.63</v>
      </c>
      <c r="W77">
        <v>146.22</v>
      </c>
      <c r="X77">
        <v>10.44</v>
      </c>
      <c r="Y77">
        <v>8.35</v>
      </c>
      <c r="Z77">
        <v>12</v>
      </c>
      <c r="AA77">
        <v>1</v>
      </c>
      <c r="AB77">
        <v>34.619999999999997</v>
      </c>
    </row>
    <row r="78" spans="7:28">
      <c r="G78" t="s">
        <v>120</v>
      </c>
      <c r="H78" s="73">
        <v>134.88</v>
      </c>
      <c r="I78" s="46">
        <v>12.74</v>
      </c>
      <c r="J78" s="46">
        <v>28.67</v>
      </c>
      <c r="K78" s="46">
        <v>11.21</v>
      </c>
      <c r="L78" s="46">
        <v>8.1300000000000008</v>
      </c>
      <c r="M78" s="74">
        <v>0.75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196.38</v>
      </c>
      <c r="W78">
        <v>134.88</v>
      </c>
      <c r="X78">
        <v>12.74</v>
      </c>
      <c r="Y78">
        <v>8.1300000000000008</v>
      </c>
      <c r="Z78">
        <v>11.21</v>
      </c>
      <c r="AA78">
        <v>0.75</v>
      </c>
      <c r="AB78">
        <v>28.67</v>
      </c>
    </row>
    <row r="79" spans="7:28">
      <c r="G79" t="s">
        <v>121</v>
      </c>
      <c r="H79" s="73">
        <v>202.85</v>
      </c>
      <c r="I79" s="46">
        <v>34.42</v>
      </c>
      <c r="J79" s="46">
        <v>43.26</v>
      </c>
      <c r="K79" s="46">
        <v>12.82</v>
      </c>
      <c r="L79" s="46">
        <v>9.99</v>
      </c>
      <c r="M79" s="74">
        <v>1.53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304.87</v>
      </c>
      <c r="W79">
        <v>202.85</v>
      </c>
      <c r="X79">
        <v>34.42</v>
      </c>
      <c r="Y79">
        <v>9.99</v>
      </c>
      <c r="Z79">
        <v>12.82</v>
      </c>
      <c r="AA79">
        <v>1.53</v>
      </c>
      <c r="AB79">
        <v>43.26</v>
      </c>
    </row>
    <row r="80" spans="7:28">
      <c r="G80" t="s">
        <v>122</v>
      </c>
      <c r="H80" s="73">
        <v>223.67</v>
      </c>
      <c r="I80" s="46">
        <v>38.9</v>
      </c>
      <c r="J80" s="46">
        <v>51.42</v>
      </c>
      <c r="K80" s="46">
        <v>11.67</v>
      </c>
      <c r="L80" s="46">
        <v>10.35</v>
      </c>
      <c r="M80" s="74">
        <v>0.3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336.31</v>
      </c>
      <c r="W80">
        <v>223.67</v>
      </c>
      <c r="X80">
        <v>38.9</v>
      </c>
      <c r="Y80">
        <v>10.35</v>
      </c>
      <c r="Z80">
        <v>11.67</v>
      </c>
      <c r="AA80">
        <v>0.3</v>
      </c>
      <c r="AB80">
        <v>51.42</v>
      </c>
    </row>
    <row r="81" spans="7:28">
      <c r="G81" t="s">
        <v>123</v>
      </c>
      <c r="H81" s="73">
        <v>253.74</v>
      </c>
      <c r="I81" s="46">
        <v>26.74</v>
      </c>
      <c r="J81" s="46">
        <v>57.67</v>
      </c>
      <c r="K81" s="46">
        <v>12.8</v>
      </c>
      <c r="L81" s="46">
        <v>12.4</v>
      </c>
      <c r="M81" s="74">
        <v>1.89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365.24</v>
      </c>
      <c r="W81">
        <v>253.74</v>
      </c>
      <c r="X81">
        <v>26.74</v>
      </c>
      <c r="Y81">
        <v>12.4</v>
      </c>
      <c r="Z81">
        <v>12.8</v>
      </c>
      <c r="AA81">
        <v>1.89</v>
      </c>
      <c r="AB81">
        <v>57.67</v>
      </c>
    </row>
    <row r="82" spans="7:28">
      <c r="G82" t="s">
        <v>124</v>
      </c>
      <c r="H82" s="73">
        <v>262.08999999999997</v>
      </c>
      <c r="I82" s="46">
        <v>19.329999999999998</v>
      </c>
      <c r="J82" s="46">
        <v>52.45</v>
      </c>
      <c r="K82" s="46">
        <v>13.94</v>
      </c>
      <c r="L82" s="46">
        <v>13.94</v>
      </c>
      <c r="M82" s="74">
        <v>2.21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363.96</v>
      </c>
      <c r="W82">
        <v>262.08999999999997</v>
      </c>
      <c r="X82">
        <v>19.329999999999998</v>
      </c>
      <c r="Y82">
        <v>13.94</v>
      </c>
      <c r="Z82">
        <v>13.94</v>
      </c>
      <c r="AA82">
        <v>2.21</v>
      </c>
      <c r="AB82">
        <v>52.45</v>
      </c>
    </row>
    <row r="83" spans="7:28">
      <c r="G83" t="s">
        <v>125</v>
      </c>
      <c r="H83" s="73">
        <v>280.25</v>
      </c>
      <c r="I83" s="46">
        <v>0</v>
      </c>
      <c r="J83" s="46">
        <v>43.31</v>
      </c>
      <c r="K83" s="46">
        <v>17.670000000000002</v>
      </c>
      <c r="L83" s="46">
        <v>17.100000000000001</v>
      </c>
      <c r="M83" s="74">
        <v>2.68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361.01</v>
      </c>
      <c r="W83">
        <v>280.25</v>
      </c>
      <c r="X83">
        <v>0</v>
      </c>
      <c r="Y83">
        <v>17.100000000000001</v>
      </c>
      <c r="Z83">
        <v>17.670000000000002</v>
      </c>
      <c r="AA83">
        <v>2.68</v>
      </c>
      <c r="AB83">
        <v>43.31</v>
      </c>
    </row>
    <row r="84" spans="7:28">
      <c r="G84" t="s">
        <v>126</v>
      </c>
      <c r="H84" s="73">
        <v>315.93</v>
      </c>
      <c r="I84" s="46">
        <v>0</v>
      </c>
      <c r="J84" s="46">
        <v>8.23</v>
      </c>
      <c r="K84" s="46">
        <v>17.28</v>
      </c>
      <c r="L84" s="46">
        <v>17.850000000000001</v>
      </c>
      <c r="M84" s="74">
        <v>2.91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362.2</v>
      </c>
      <c r="W84">
        <v>315.93</v>
      </c>
      <c r="X84">
        <v>0</v>
      </c>
      <c r="Y84">
        <v>17.850000000000001</v>
      </c>
      <c r="Z84">
        <v>17.28</v>
      </c>
      <c r="AA84">
        <v>2.91</v>
      </c>
      <c r="AB84">
        <v>8.23</v>
      </c>
    </row>
    <row r="85" spans="7:28">
      <c r="G85" t="s">
        <v>127</v>
      </c>
      <c r="H85" s="73">
        <v>265.08</v>
      </c>
      <c r="I85" s="46">
        <v>0</v>
      </c>
      <c r="J85" s="46">
        <v>0</v>
      </c>
      <c r="K85" s="46">
        <v>15.77</v>
      </c>
      <c r="L85" s="46">
        <v>0</v>
      </c>
      <c r="M85" s="74">
        <v>2.74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283.58999999999997</v>
      </c>
      <c r="W85">
        <v>265.08</v>
      </c>
      <c r="X85">
        <v>0</v>
      </c>
      <c r="Y85">
        <v>0</v>
      </c>
      <c r="Z85">
        <v>15.77</v>
      </c>
      <c r="AA85">
        <v>2.74</v>
      </c>
      <c r="AB85">
        <v>0</v>
      </c>
    </row>
    <row r="86" spans="7:28">
      <c r="G86" t="s">
        <v>128</v>
      </c>
      <c r="H86" s="73">
        <v>325.85000000000002</v>
      </c>
      <c r="I86" s="46">
        <v>0</v>
      </c>
      <c r="J86" s="46">
        <v>0</v>
      </c>
      <c r="K86" s="46">
        <v>7.11</v>
      </c>
      <c r="L86" s="46">
        <v>0</v>
      </c>
      <c r="M86" s="74">
        <v>1.35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334.31</v>
      </c>
      <c r="W86">
        <v>325.85000000000002</v>
      </c>
      <c r="X86">
        <v>0</v>
      </c>
      <c r="Y86">
        <v>0</v>
      </c>
      <c r="Z86">
        <v>7.11</v>
      </c>
      <c r="AA86">
        <v>1.35</v>
      </c>
      <c r="AB86">
        <v>0</v>
      </c>
    </row>
    <row r="87" spans="7:28">
      <c r="G87" t="s">
        <v>129</v>
      </c>
      <c r="H87" s="73">
        <v>544.99</v>
      </c>
      <c r="I87" s="46">
        <v>0</v>
      </c>
      <c r="J87" s="46">
        <v>4.8099999999999996</v>
      </c>
      <c r="K87" s="46">
        <v>9.0399999999999991</v>
      </c>
      <c r="L87" s="46">
        <v>0</v>
      </c>
      <c r="M87" s="74">
        <v>0.77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559.61</v>
      </c>
      <c r="W87">
        <v>544.99</v>
      </c>
      <c r="X87">
        <v>0</v>
      </c>
      <c r="Y87">
        <v>0</v>
      </c>
      <c r="Z87">
        <v>9.0399999999999991</v>
      </c>
      <c r="AA87">
        <v>0.77</v>
      </c>
      <c r="AB87">
        <v>4.8099999999999996</v>
      </c>
    </row>
    <row r="88" spans="7:28">
      <c r="G88" t="s">
        <v>130</v>
      </c>
      <c r="H88" s="73">
        <v>514.24</v>
      </c>
      <c r="I88" s="46">
        <v>0</v>
      </c>
      <c r="J88" s="46">
        <v>4.8099999999999996</v>
      </c>
      <c r="K88" s="46">
        <v>0</v>
      </c>
      <c r="L88" s="46">
        <v>0</v>
      </c>
      <c r="M88" s="74">
        <v>1.04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520.09</v>
      </c>
      <c r="W88">
        <v>514.24</v>
      </c>
      <c r="X88">
        <v>0</v>
      </c>
      <c r="Y88">
        <v>0</v>
      </c>
      <c r="Z88">
        <v>0</v>
      </c>
      <c r="AA88">
        <v>1.04</v>
      </c>
      <c r="AB88">
        <v>4.8099999999999996</v>
      </c>
    </row>
    <row r="89" spans="7:28">
      <c r="G89" t="s">
        <v>131</v>
      </c>
      <c r="H89" s="73">
        <v>498.87</v>
      </c>
      <c r="I89" s="46">
        <v>0</v>
      </c>
      <c r="J89" s="46">
        <v>11.53</v>
      </c>
      <c r="K89" s="46">
        <v>0</v>
      </c>
      <c r="L89" s="46">
        <v>0</v>
      </c>
      <c r="M89" s="74">
        <v>3.46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513.86</v>
      </c>
      <c r="W89">
        <v>498.87</v>
      </c>
      <c r="X89">
        <v>0</v>
      </c>
      <c r="Y89">
        <v>0</v>
      </c>
      <c r="Z89">
        <v>0</v>
      </c>
      <c r="AA89">
        <v>3.46</v>
      </c>
      <c r="AB89">
        <v>11.53</v>
      </c>
    </row>
    <row r="90" spans="7:28">
      <c r="G90" t="s">
        <v>132</v>
      </c>
      <c r="H90" s="73">
        <v>549.80999999999995</v>
      </c>
      <c r="I90" s="46">
        <v>0</v>
      </c>
      <c r="J90" s="46">
        <v>0.96</v>
      </c>
      <c r="K90" s="46">
        <v>0</v>
      </c>
      <c r="L90" s="46">
        <v>0</v>
      </c>
      <c r="M90" s="74">
        <v>3.36</v>
      </c>
      <c r="N90" s="73">
        <v>0</v>
      </c>
      <c r="O90" s="46">
        <v>-80</v>
      </c>
      <c r="P90" s="46">
        <v>0</v>
      </c>
      <c r="Q90" s="46">
        <v>0</v>
      </c>
      <c r="R90" s="46">
        <v>0</v>
      </c>
      <c r="S90" s="74">
        <v>0</v>
      </c>
      <c r="U90" s="73">
        <v>-80</v>
      </c>
      <c r="V90" s="74">
        <v>554.13</v>
      </c>
      <c r="W90">
        <v>549.80999999999995</v>
      </c>
      <c r="X90">
        <v>-80</v>
      </c>
      <c r="Y90">
        <v>0</v>
      </c>
      <c r="Z90">
        <v>0</v>
      </c>
      <c r="AA90">
        <v>3.36</v>
      </c>
      <c r="AB90">
        <v>0.96</v>
      </c>
    </row>
    <row r="91" spans="7:28">
      <c r="G91" t="s">
        <v>133</v>
      </c>
      <c r="H91" s="73">
        <v>530.58000000000004</v>
      </c>
      <c r="I91" s="46">
        <v>0</v>
      </c>
      <c r="J91" s="46">
        <v>0</v>
      </c>
      <c r="K91" s="46">
        <v>0</v>
      </c>
      <c r="L91" s="46">
        <v>0</v>
      </c>
      <c r="M91" s="74">
        <v>3.08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533.66</v>
      </c>
      <c r="W91">
        <v>530.58000000000004</v>
      </c>
      <c r="X91">
        <v>0</v>
      </c>
      <c r="Y91">
        <v>0</v>
      </c>
      <c r="Z91">
        <v>0</v>
      </c>
      <c r="AA91">
        <v>3.08</v>
      </c>
      <c r="AB91">
        <v>0</v>
      </c>
    </row>
    <row r="92" spans="7:28">
      <c r="G92" t="s">
        <v>134</v>
      </c>
      <c r="H92" s="73">
        <v>480.6</v>
      </c>
      <c r="I92" s="46">
        <v>0</v>
      </c>
      <c r="J92" s="46">
        <v>0</v>
      </c>
      <c r="K92" s="46">
        <v>0</v>
      </c>
      <c r="L92" s="46">
        <v>0</v>
      </c>
      <c r="M92" s="74">
        <v>4.71</v>
      </c>
      <c r="N92" s="73">
        <v>0</v>
      </c>
      <c r="O92" s="46">
        <v>-95</v>
      </c>
      <c r="P92" s="46">
        <v>0</v>
      </c>
      <c r="Q92" s="46">
        <v>0</v>
      </c>
      <c r="R92" s="46">
        <v>0</v>
      </c>
      <c r="S92" s="74">
        <v>0</v>
      </c>
      <c r="U92" s="73">
        <v>-95</v>
      </c>
      <c r="V92" s="74">
        <v>485.31</v>
      </c>
      <c r="W92">
        <v>480.6</v>
      </c>
      <c r="X92">
        <v>-95</v>
      </c>
      <c r="Y92">
        <v>0</v>
      </c>
      <c r="Z92">
        <v>0</v>
      </c>
      <c r="AA92">
        <v>4.71</v>
      </c>
      <c r="AB92">
        <v>0</v>
      </c>
    </row>
    <row r="93" spans="7:28">
      <c r="G93" t="s">
        <v>135</v>
      </c>
      <c r="H93" s="73">
        <v>368.14</v>
      </c>
      <c r="I93" s="46">
        <v>0</v>
      </c>
      <c r="J93" s="46">
        <v>0</v>
      </c>
      <c r="K93" s="46">
        <v>0</v>
      </c>
      <c r="L93" s="46">
        <v>0</v>
      </c>
      <c r="M93" s="74">
        <v>3.17</v>
      </c>
      <c r="N93" s="73">
        <v>0</v>
      </c>
      <c r="O93" s="46">
        <v>-2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371.31</v>
      </c>
      <c r="W93">
        <v>368.14</v>
      </c>
      <c r="X93">
        <v>-2</v>
      </c>
      <c r="Y93">
        <v>0</v>
      </c>
      <c r="Z93">
        <v>0</v>
      </c>
      <c r="AA93">
        <v>3.17</v>
      </c>
      <c r="AB93">
        <v>0</v>
      </c>
    </row>
    <row r="94" spans="7:28">
      <c r="G94" t="s">
        <v>136</v>
      </c>
      <c r="H94" s="73">
        <v>335.46</v>
      </c>
      <c r="I94" s="46">
        <v>0</v>
      </c>
      <c r="J94" s="46">
        <v>0</v>
      </c>
      <c r="K94" s="46">
        <v>0</v>
      </c>
      <c r="L94" s="46">
        <v>0</v>
      </c>
      <c r="M94" s="74">
        <v>0.77</v>
      </c>
      <c r="N94" s="73">
        <v>0</v>
      </c>
      <c r="O94" s="46">
        <v>-8</v>
      </c>
      <c r="P94" s="46">
        <v>0</v>
      </c>
      <c r="Q94" s="46">
        <v>0</v>
      </c>
      <c r="R94" s="46">
        <v>0</v>
      </c>
      <c r="S94" s="74">
        <v>0</v>
      </c>
      <c r="U94" s="73">
        <v>-8</v>
      </c>
      <c r="V94" s="74">
        <v>336.23</v>
      </c>
      <c r="W94">
        <v>335.46</v>
      </c>
      <c r="X94">
        <v>-8</v>
      </c>
      <c r="Y94">
        <v>0</v>
      </c>
      <c r="Z94">
        <v>0</v>
      </c>
      <c r="AA94">
        <v>0.77</v>
      </c>
      <c r="AB94">
        <v>0</v>
      </c>
    </row>
    <row r="95" spans="7:28">
      <c r="G95" t="s">
        <v>137</v>
      </c>
      <c r="H95" s="73">
        <v>200.89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-33</v>
      </c>
      <c r="P95" s="46">
        <v>0</v>
      </c>
      <c r="Q95" s="46">
        <v>0</v>
      </c>
      <c r="R95" s="46">
        <v>0</v>
      </c>
      <c r="S95" s="74">
        <v>0</v>
      </c>
      <c r="U95" s="73">
        <v>-33</v>
      </c>
      <c r="V95" s="74">
        <v>200.89</v>
      </c>
      <c r="W95">
        <v>200.89</v>
      </c>
      <c r="X95">
        <v>-33</v>
      </c>
      <c r="Y95">
        <v>0</v>
      </c>
      <c r="Z95">
        <v>0</v>
      </c>
      <c r="AA95">
        <v>0</v>
      </c>
      <c r="AB95">
        <v>0</v>
      </c>
    </row>
    <row r="96" spans="7:28">
      <c r="G96" t="s">
        <v>138</v>
      </c>
      <c r="H96" s="73">
        <v>95.16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-25.4</v>
      </c>
      <c r="P96" s="46">
        <v>0</v>
      </c>
      <c r="Q96" s="46">
        <v>0</v>
      </c>
      <c r="R96" s="46">
        <v>0</v>
      </c>
      <c r="S96" s="74">
        <v>0</v>
      </c>
      <c r="U96" s="73">
        <v>-25.4</v>
      </c>
      <c r="V96" s="74">
        <v>95.16</v>
      </c>
      <c r="W96">
        <v>95.16</v>
      </c>
      <c r="X96">
        <v>-25.4</v>
      </c>
      <c r="Y96">
        <v>0</v>
      </c>
      <c r="Z96">
        <v>0</v>
      </c>
      <c r="AA96">
        <v>0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0.67</v>
      </c>
      <c r="N97" s="73">
        <v>0</v>
      </c>
      <c r="O97" s="46">
        <v>-7</v>
      </c>
      <c r="P97" s="46">
        <v>0</v>
      </c>
      <c r="Q97" s="46">
        <v>0</v>
      </c>
      <c r="R97" s="46">
        <v>0</v>
      </c>
      <c r="S97" s="74">
        <v>0</v>
      </c>
      <c r="U97" s="73">
        <v>-7</v>
      </c>
      <c r="V97" s="74">
        <v>0.67</v>
      </c>
      <c r="W97">
        <v>0</v>
      </c>
      <c r="X97">
        <v>-7</v>
      </c>
      <c r="Y97">
        <v>0</v>
      </c>
      <c r="Z97">
        <v>0</v>
      </c>
      <c r="AA97">
        <v>0.67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-122</v>
      </c>
      <c r="P98" s="46">
        <v>-6</v>
      </c>
      <c r="Q98" s="46">
        <v>0</v>
      </c>
      <c r="R98" s="46">
        <v>0</v>
      </c>
      <c r="S98" s="74">
        <v>0</v>
      </c>
      <c r="U98" s="73">
        <v>-128</v>
      </c>
      <c r="V98" s="74">
        <v>0</v>
      </c>
      <c r="W98">
        <v>0</v>
      </c>
      <c r="X98">
        <v>-122</v>
      </c>
      <c r="Y98">
        <v>0</v>
      </c>
      <c r="Z98">
        <v>0</v>
      </c>
      <c r="AA98">
        <v>0</v>
      </c>
      <c r="AB98">
        <v>-6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2.6828474999999998</v>
      </c>
      <c r="I99" s="69">
        <f t="shared" ref="I99:BQ99" si="1">SUM(I3:I98)/4000</f>
        <v>6.8477500000000011E-2</v>
      </c>
      <c r="J99" s="69">
        <f t="shared" si="1"/>
        <v>0.17334750000000002</v>
      </c>
      <c r="K99" s="69">
        <f t="shared" si="1"/>
        <v>0.13555</v>
      </c>
      <c r="L99" s="69">
        <f t="shared" si="1"/>
        <v>6.3809999999999992E-2</v>
      </c>
      <c r="M99" s="69">
        <f t="shared" si="1"/>
        <v>1.5970000000000002E-2</v>
      </c>
      <c r="N99" s="68">
        <f t="shared" si="1"/>
        <v>0</v>
      </c>
      <c r="O99" s="69">
        <f t="shared" si="1"/>
        <v>-2.0440774999999998</v>
      </c>
      <c r="P99" s="69">
        <f t="shared" si="1"/>
        <v>-0.54110000000000003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-2.5851774999999999</v>
      </c>
      <c r="V99" s="70">
        <f t="shared" si="1"/>
        <v>3.1400024999999996</v>
      </c>
      <c r="W99">
        <f t="shared" si="1"/>
        <v>2.6828474999999998</v>
      </c>
      <c r="X99">
        <f t="shared" si="1"/>
        <v>-1.9756000000000002</v>
      </c>
      <c r="Y99">
        <f t="shared" si="1"/>
        <v>6.3809999999999992E-2</v>
      </c>
      <c r="Z99">
        <f t="shared" si="1"/>
        <v>0.13555</v>
      </c>
      <c r="AA99">
        <f t="shared" si="1"/>
        <v>1.5970000000000002E-2</v>
      </c>
      <c r="AB99">
        <f t="shared" si="1"/>
        <v>-0.36775249999999998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U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9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6</v>
      </c>
      <c r="W1" t="s">
        <v>529</v>
      </c>
      <c r="X1" t="s">
        <v>531</v>
      </c>
      <c r="Y1" t="s">
        <v>533</v>
      </c>
      <c r="Z1" t="s">
        <v>145</v>
      </c>
      <c r="AA1" t="s">
        <v>145</v>
      </c>
      <c r="AB1" t="s">
        <v>538</v>
      </c>
      <c r="AC1" t="s">
        <v>540</v>
      </c>
      <c r="AD1" t="s">
        <v>542</v>
      </c>
      <c r="AE1" t="s">
        <v>544</v>
      </c>
      <c r="AF1" t="s">
        <v>145</v>
      </c>
      <c r="AG1" t="s">
        <v>145</v>
      </c>
      <c r="AH1" t="s">
        <v>549</v>
      </c>
      <c r="AI1" t="s">
        <v>551</v>
      </c>
      <c r="AJ1" t="s">
        <v>146</v>
      </c>
      <c r="AK1" t="s">
        <v>555</v>
      </c>
      <c r="AL1" t="s">
        <v>146</v>
      </c>
      <c r="AM1" t="s">
        <v>540</v>
      </c>
      <c r="AN1" t="s">
        <v>560</v>
      </c>
      <c r="AO1" t="s">
        <v>562</v>
      </c>
      <c r="AP1" t="s">
        <v>564</v>
      </c>
      <c r="AQ1" t="s">
        <v>566</v>
      </c>
      <c r="AR1" t="s">
        <v>146</v>
      </c>
      <c r="AS1" t="s">
        <v>145</v>
      </c>
      <c r="AT1" t="s">
        <v>570</v>
      </c>
      <c r="AU1" t="s">
        <v>145</v>
      </c>
      <c r="AV1" t="s">
        <v>573</v>
      </c>
      <c r="AW1" t="s">
        <v>576</v>
      </c>
      <c r="AX1" t="s">
        <v>578</v>
      </c>
      <c r="AY1" t="s">
        <v>580</v>
      </c>
      <c r="AZ1" t="s">
        <v>529</v>
      </c>
      <c r="BA1" t="s">
        <v>583</v>
      </c>
      <c r="BB1" t="s">
        <v>585</v>
      </c>
      <c r="BC1" t="s">
        <v>587</v>
      </c>
      <c r="BD1" t="s">
        <v>589</v>
      </c>
      <c r="BE1" t="s">
        <v>591</v>
      </c>
      <c r="BF1" t="s">
        <v>593</v>
      </c>
      <c r="BG1" t="s">
        <v>591</v>
      </c>
    </row>
    <row r="2" spans="1:5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45315</v>
      </c>
      <c r="W2" s="28" t="s">
        <v>148</v>
      </c>
      <c r="X2" t="s">
        <v>148</v>
      </c>
      <c r="Y2" t="s">
        <v>369</v>
      </c>
      <c r="Z2" t="s">
        <v>535</v>
      </c>
      <c r="AA2" t="s">
        <v>535</v>
      </c>
      <c r="AB2" t="s">
        <v>148</v>
      </c>
      <c r="AC2" t="s">
        <v>148</v>
      </c>
      <c r="AD2" t="s">
        <v>358</v>
      </c>
      <c r="AE2" t="s">
        <v>369</v>
      </c>
      <c r="AF2" t="s">
        <v>546</v>
      </c>
      <c r="AG2" t="s">
        <v>546</v>
      </c>
      <c r="AH2" t="s">
        <v>148</v>
      </c>
      <c r="AI2" t="s">
        <v>145</v>
      </c>
      <c r="AJ2" t="s">
        <v>553</v>
      </c>
      <c r="AK2" t="s">
        <v>149</v>
      </c>
      <c r="AL2" t="s">
        <v>557</v>
      </c>
      <c r="AM2" t="s">
        <v>148</v>
      </c>
      <c r="AN2" t="s">
        <v>146</v>
      </c>
      <c r="AO2" t="s">
        <v>145</v>
      </c>
      <c r="AP2" t="s">
        <v>149</v>
      </c>
      <c r="AQ2" t="s">
        <v>149</v>
      </c>
      <c r="AR2" t="s">
        <v>535</v>
      </c>
      <c r="AS2" t="s">
        <v>535</v>
      </c>
      <c r="AT2" t="s">
        <v>149</v>
      </c>
      <c r="AU2" t="s">
        <v>535</v>
      </c>
      <c r="AV2" t="s">
        <v>574</v>
      </c>
      <c r="AW2" t="s">
        <v>148</v>
      </c>
      <c r="AX2" t="s">
        <v>145</v>
      </c>
      <c r="AY2" t="s">
        <v>145</v>
      </c>
      <c r="AZ2" t="s">
        <v>148</v>
      </c>
      <c r="BA2" t="s">
        <v>148</v>
      </c>
      <c r="BB2" t="s">
        <v>145</v>
      </c>
      <c r="BC2" t="s">
        <v>146</v>
      </c>
      <c r="BD2" t="s">
        <v>148</v>
      </c>
      <c r="BE2" t="s">
        <v>148</v>
      </c>
      <c r="BF2" t="s">
        <v>146</v>
      </c>
      <c r="BG2" t="s">
        <v>148</v>
      </c>
    </row>
    <row r="3" spans="1:5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67.66</v>
      </c>
      <c r="I3" s="53">
        <v>0</v>
      </c>
      <c r="J3" s="53">
        <v>1.37</v>
      </c>
      <c r="K3" s="53">
        <v>108.13000000000001</v>
      </c>
      <c r="L3" s="53">
        <v>5.77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T3" t="s">
        <v>596</v>
      </c>
      <c r="W3">
        <v>0</v>
      </c>
      <c r="X3">
        <v>9.61</v>
      </c>
      <c r="Y3">
        <v>5.77</v>
      </c>
      <c r="Z3">
        <v>0</v>
      </c>
      <c r="AA3">
        <v>0</v>
      </c>
      <c r="AB3">
        <v>0</v>
      </c>
      <c r="AC3">
        <v>0</v>
      </c>
      <c r="AD3">
        <v>0.38</v>
      </c>
      <c r="AE3">
        <v>0</v>
      </c>
      <c r="AF3">
        <v>0</v>
      </c>
      <c r="AG3">
        <v>0</v>
      </c>
      <c r="AH3">
        <v>48.06</v>
      </c>
      <c r="AI3">
        <v>67.28</v>
      </c>
      <c r="AJ3">
        <v>50</v>
      </c>
      <c r="AK3">
        <v>1.37</v>
      </c>
      <c r="AL3">
        <v>0</v>
      </c>
      <c r="AM3">
        <v>11.53</v>
      </c>
      <c r="AN3">
        <v>0</v>
      </c>
      <c r="AO3">
        <v>0</v>
      </c>
      <c r="AP3">
        <v>0</v>
      </c>
      <c r="AQ3">
        <v>0</v>
      </c>
      <c r="AR3">
        <v>25.49</v>
      </c>
      <c r="AS3">
        <v>59.55</v>
      </c>
      <c r="AT3">
        <v>0</v>
      </c>
      <c r="AU3">
        <v>158.47999999999999</v>
      </c>
      <c r="AV3">
        <v>0</v>
      </c>
      <c r="AW3">
        <v>18.260000000000002</v>
      </c>
      <c r="AX3">
        <v>0</v>
      </c>
      <c r="AY3">
        <v>0</v>
      </c>
      <c r="AZ3">
        <v>8.17</v>
      </c>
      <c r="BA3">
        <v>6.73</v>
      </c>
      <c r="BB3">
        <v>0</v>
      </c>
      <c r="BC3">
        <v>0</v>
      </c>
      <c r="BD3">
        <v>5.77</v>
      </c>
      <c r="BE3">
        <v>0</v>
      </c>
      <c r="BF3">
        <v>0</v>
      </c>
      <c r="BG3">
        <v>0</v>
      </c>
    </row>
    <row r="4" spans="1:59">
      <c r="A4" t="s">
        <v>234</v>
      </c>
      <c r="B4" t="s">
        <v>226</v>
      </c>
      <c r="C4" t="s">
        <v>228</v>
      </c>
      <c r="G4" t="s">
        <v>46</v>
      </c>
      <c r="H4" s="73">
        <v>67.66</v>
      </c>
      <c r="I4" s="46">
        <v>0</v>
      </c>
      <c r="J4" s="46">
        <v>1.37</v>
      </c>
      <c r="K4" s="46">
        <v>108.13000000000001</v>
      </c>
      <c r="L4" s="46">
        <v>5.77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T4" t="s">
        <v>596</v>
      </c>
      <c r="W4">
        <v>0</v>
      </c>
      <c r="X4">
        <v>9.61</v>
      </c>
      <c r="Y4">
        <v>5.77</v>
      </c>
      <c r="Z4">
        <v>0</v>
      </c>
      <c r="AA4">
        <v>0</v>
      </c>
      <c r="AB4">
        <v>0</v>
      </c>
      <c r="AC4">
        <v>0</v>
      </c>
      <c r="AD4">
        <v>0.38</v>
      </c>
      <c r="AE4">
        <v>0</v>
      </c>
      <c r="AF4">
        <v>0</v>
      </c>
      <c r="AG4">
        <v>0</v>
      </c>
      <c r="AH4">
        <v>48.06</v>
      </c>
      <c r="AI4">
        <v>67.28</v>
      </c>
      <c r="AJ4">
        <v>50</v>
      </c>
      <c r="AK4">
        <v>1.37</v>
      </c>
      <c r="AL4">
        <v>0</v>
      </c>
      <c r="AM4">
        <v>11.53</v>
      </c>
      <c r="AN4">
        <v>0</v>
      </c>
      <c r="AO4">
        <v>0</v>
      </c>
      <c r="AP4">
        <v>0</v>
      </c>
      <c r="AQ4">
        <v>0</v>
      </c>
      <c r="AR4">
        <v>25.49</v>
      </c>
      <c r="AS4">
        <v>59.55</v>
      </c>
      <c r="AT4">
        <v>0</v>
      </c>
      <c r="AU4">
        <v>158.47999999999999</v>
      </c>
      <c r="AV4">
        <v>0</v>
      </c>
      <c r="AW4">
        <v>18.260000000000002</v>
      </c>
      <c r="AX4">
        <v>0</v>
      </c>
      <c r="AY4">
        <v>0</v>
      </c>
      <c r="AZ4">
        <v>8.17</v>
      </c>
      <c r="BA4">
        <v>6.73</v>
      </c>
      <c r="BB4">
        <v>0</v>
      </c>
      <c r="BC4">
        <v>0</v>
      </c>
      <c r="BD4">
        <v>5.77</v>
      </c>
      <c r="BE4">
        <v>0</v>
      </c>
      <c r="BF4">
        <v>0</v>
      </c>
      <c r="BG4">
        <v>0</v>
      </c>
    </row>
    <row r="5" spans="1:59">
      <c r="A5" t="s">
        <v>235</v>
      </c>
      <c r="B5" t="s">
        <v>227</v>
      </c>
      <c r="C5" t="s">
        <v>229</v>
      </c>
      <c r="G5" t="s">
        <v>47</v>
      </c>
      <c r="H5" s="73">
        <v>67.66</v>
      </c>
      <c r="I5" s="46">
        <v>0</v>
      </c>
      <c r="J5" s="46">
        <v>1.37</v>
      </c>
      <c r="K5" s="46">
        <v>108.13000000000001</v>
      </c>
      <c r="L5" s="46">
        <v>5.77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T5" t="s">
        <v>596</v>
      </c>
      <c r="W5">
        <v>0</v>
      </c>
      <c r="X5">
        <v>9.61</v>
      </c>
      <c r="Y5">
        <v>5.77</v>
      </c>
      <c r="Z5">
        <v>0</v>
      </c>
      <c r="AA5">
        <v>0</v>
      </c>
      <c r="AB5">
        <v>0</v>
      </c>
      <c r="AC5">
        <v>0</v>
      </c>
      <c r="AD5">
        <v>0.38</v>
      </c>
      <c r="AE5">
        <v>0</v>
      </c>
      <c r="AF5">
        <v>0</v>
      </c>
      <c r="AG5">
        <v>0</v>
      </c>
      <c r="AH5">
        <v>48.06</v>
      </c>
      <c r="AI5">
        <v>67.28</v>
      </c>
      <c r="AJ5">
        <v>50</v>
      </c>
      <c r="AK5">
        <v>1.37</v>
      </c>
      <c r="AL5">
        <v>0</v>
      </c>
      <c r="AM5">
        <v>11.53</v>
      </c>
      <c r="AN5">
        <v>0</v>
      </c>
      <c r="AO5">
        <v>0</v>
      </c>
      <c r="AP5">
        <v>0</v>
      </c>
      <c r="AQ5">
        <v>0</v>
      </c>
      <c r="AR5">
        <v>25.49</v>
      </c>
      <c r="AS5">
        <v>59.55</v>
      </c>
      <c r="AT5">
        <v>0</v>
      </c>
      <c r="AU5">
        <v>158.47999999999999</v>
      </c>
      <c r="AV5">
        <v>0</v>
      </c>
      <c r="AW5">
        <v>18.260000000000002</v>
      </c>
      <c r="AX5">
        <v>0</v>
      </c>
      <c r="AY5">
        <v>0</v>
      </c>
      <c r="AZ5">
        <v>8.17</v>
      </c>
      <c r="BA5">
        <v>6.73</v>
      </c>
      <c r="BB5">
        <v>0</v>
      </c>
      <c r="BC5">
        <v>0</v>
      </c>
      <c r="BD5">
        <v>5.77</v>
      </c>
      <c r="BE5">
        <v>0</v>
      </c>
      <c r="BF5">
        <v>0</v>
      </c>
      <c r="BG5">
        <v>0</v>
      </c>
    </row>
    <row r="6" spans="1:59">
      <c r="A6" t="s">
        <v>236</v>
      </c>
      <c r="B6" t="s">
        <v>258</v>
      </c>
      <c r="C6" t="s">
        <v>230</v>
      </c>
      <c r="G6" t="s">
        <v>48</v>
      </c>
      <c r="H6" s="73">
        <v>67.66</v>
      </c>
      <c r="I6" s="46">
        <v>0</v>
      </c>
      <c r="J6" s="46">
        <v>1.37</v>
      </c>
      <c r="K6" s="46">
        <v>108.13000000000001</v>
      </c>
      <c r="L6" s="46">
        <v>5.77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9.61</v>
      </c>
      <c r="Y6">
        <v>5.77</v>
      </c>
      <c r="Z6">
        <v>0</v>
      </c>
      <c r="AA6">
        <v>0</v>
      </c>
      <c r="AB6">
        <v>0</v>
      </c>
      <c r="AC6">
        <v>0</v>
      </c>
      <c r="AD6">
        <v>0.38</v>
      </c>
      <c r="AE6">
        <v>0</v>
      </c>
      <c r="AF6">
        <v>0</v>
      </c>
      <c r="AG6">
        <v>0</v>
      </c>
      <c r="AH6">
        <v>48.06</v>
      </c>
      <c r="AI6">
        <v>67.28</v>
      </c>
      <c r="AJ6">
        <v>50</v>
      </c>
      <c r="AK6">
        <v>1.37</v>
      </c>
      <c r="AL6">
        <v>0</v>
      </c>
      <c r="AM6">
        <v>11.53</v>
      </c>
      <c r="AN6">
        <v>0</v>
      </c>
      <c r="AO6">
        <v>0</v>
      </c>
      <c r="AP6">
        <v>0</v>
      </c>
      <c r="AQ6">
        <v>0</v>
      </c>
      <c r="AR6">
        <v>25.49</v>
      </c>
      <c r="AS6">
        <v>59.55</v>
      </c>
      <c r="AT6">
        <v>0</v>
      </c>
      <c r="AU6">
        <v>158.47999999999999</v>
      </c>
      <c r="AV6">
        <v>0</v>
      </c>
      <c r="AW6">
        <v>18.260000000000002</v>
      </c>
      <c r="AX6">
        <v>0</v>
      </c>
      <c r="AY6">
        <v>0</v>
      </c>
      <c r="AZ6">
        <v>8.17</v>
      </c>
      <c r="BA6">
        <v>6.73</v>
      </c>
      <c r="BB6">
        <v>0</v>
      </c>
      <c r="BC6">
        <v>0</v>
      </c>
      <c r="BD6">
        <v>5.77</v>
      </c>
      <c r="BE6">
        <v>0</v>
      </c>
      <c r="BF6">
        <v>0</v>
      </c>
      <c r="BG6">
        <v>0</v>
      </c>
    </row>
    <row r="7" spans="1:59">
      <c r="A7" t="s">
        <v>237</v>
      </c>
      <c r="B7" t="s">
        <v>280</v>
      </c>
      <c r="C7" t="s">
        <v>259</v>
      </c>
      <c r="G7" t="s">
        <v>49</v>
      </c>
      <c r="H7" s="73">
        <v>67.66</v>
      </c>
      <c r="I7" s="46">
        <v>0</v>
      </c>
      <c r="J7" s="46">
        <v>1.37</v>
      </c>
      <c r="K7" s="46">
        <v>108.13000000000001</v>
      </c>
      <c r="L7" s="46">
        <v>5.77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9.61</v>
      </c>
      <c r="Y7">
        <v>5.77</v>
      </c>
      <c r="Z7">
        <v>0</v>
      </c>
      <c r="AA7">
        <v>0</v>
      </c>
      <c r="AB7">
        <v>0</v>
      </c>
      <c r="AC7">
        <v>0</v>
      </c>
      <c r="AD7">
        <v>0.38</v>
      </c>
      <c r="AE7">
        <v>0</v>
      </c>
      <c r="AF7">
        <v>0</v>
      </c>
      <c r="AG7">
        <v>0</v>
      </c>
      <c r="AH7">
        <v>48.06</v>
      </c>
      <c r="AI7">
        <v>67.28</v>
      </c>
      <c r="AJ7">
        <v>50</v>
      </c>
      <c r="AK7">
        <v>1.37</v>
      </c>
      <c r="AL7">
        <v>0</v>
      </c>
      <c r="AM7">
        <v>11.53</v>
      </c>
      <c r="AN7">
        <v>0</v>
      </c>
      <c r="AO7">
        <v>0</v>
      </c>
      <c r="AP7">
        <v>0</v>
      </c>
      <c r="AQ7">
        <v>0</v>
      </c>
      <c r="AR7">
        <v>25.49</v>
      </c>
      <c r="AS7">
        <v>59.55</v>
      </c>
      <c r="AT7">
        <v>0</v>
      </c>
      <c r="AU7">
        <v>158.47999999999999</v>
      </c>
      <c r="AV7">
        <v>0</v>
      </c>
      <c r="AW7">
        <v>18.260000000000002</v>
      </c>
      <c r="AX7">
        <v>0</v>
      </c>
      <c r="AY7">
        <v>0</v>
      </c>
      <c r="AZ7">
        <v>8.17</v>
      </c>
      <c r="BA7">
        <v>6.73</v>
      </c>
      <c r="BB7">
        <v>0</v>
      </c>
      <c r="BC7">
        <v>0</v>
      </c>
      <c r="BD7">
        <v>5.77</v>
      </c>
      <c r="BE7">
        <v>0</v>
      </c>
      <c r="BF7">
        <v>0</v>
      </c>
      <c r="BG7">
        <v>0</v>
      </c>
    </row>
    <row r="8" spans="1:59">
      <c r="A8" t="s">
        <v>238</v>
      </c>
      <c r="B8" t="s">
        <v>315</v>
      </c>
      <c r="C8" t="s">
        <v>231</v>
      </c>
      <c r="G8" t="s">
        <v>50</v>
      </c>
      <c r="H8" s="73">
        <v>67.66</v>
      </c>
      <c r="I8" s="46">
        <v>0</v>
      </c>
      <c r="J8" s="46">
        <v>1.37</v>
      </c>
      <c r="K8" s="46">
        <v>108.13000000000001</v>
      </c>
      <c r="L8" s="46">
        <v>5.77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9.61</v>
      </c>
      <c r="Y8">
        <v>5.77</v>
      </c>
      <c r="Z8">
        <v>0</v>
      </c>
      <c r="AA8">
        <v>0</v>
      </c>
      <c r="AB8">
        <v>0</v>
      </c>
      <c r="AC8">
        <v>0</v>
      </c>
      <c r="AD8">
        <v>0.38</v>
      </c>
      <c r="AE8">
        <v>0</v>
      </c>
      <c r="AF8">
        <v>0</v>
      </c>
      <c r="AG8">
        <v>0</v>
      </c>
      <c r="AH8">
        <v>48.06</v>
      </c>
      <c r="AI8">
        <v>67.28</v>
      </c>
      <c r="AJ8">
        <v>50</v>
      </c>
      <c r="AK8">
        <v>1.37</v>
      </c>
      <c r="AL8">
        <v>0</v>
      </c>
      <c r="AM8">
        <v>11.53</v>
      </c>
      <c r="AN8">
        <v>0</v>
      </c>
      <c r="AO8">
        <v>0</v>
      </c>
      <c r="AP8">
        <v>0</v>
      </c>
      <c r="AQ8">
        <v>0</v>
      </c>
      <c r="AR8">
        <v>25.49</v>
      </c>
      <c r="AS8">
        <v>59.55</v>
      </c>
      <c r="AT8">
        <v>0</v>
      </c>
      <c r="AU8">
        <v>158.47999999999999</v>
      </c>
      <c r="AV8">
        <v>0</v>
      </c>
      <c r="AW8">
        <v>18.260000000000002</v>
      </c>
      <c r="AX8">
        <v>0</v>
      </c>
      <c r="AY8">
        <v>0</v>
      </c>
      <c r="AZ8">
        <v>8.17</v>
      </c>
      <c r="BA8">
        <v>6.73</v>
      </c>
      <c r="BB8">
        <v>0</v>
      </c>
      <c r="BC8">
        <v>0</v>
      </c>
      <c r="BD8">
        <v>5.77</v>
      </c>
      <c r="BE8">
        <v>0</v>
      </c>
      <c r="BF8">
        <v>0</v>
      </c>
      <c r="BG8">
        <v>0</v>
      </c>
    </row>
    <row r="9" spans="1:59">
      <c r="A9" t="s">
        <v>239</v>
      </c>
      <c r="B9" t="s">
        <v>335</v>
      </c>
      <c r="C9" t="s">
        <v>232</v>
      </c>
      <c r="G9" t="s">
        <v>51</v>
      </c>
      <c r="H9" s="73">
        <v>67.66</v>
      </c>
      <c r="I9" s="46">
        <v>0</v>
      </c>
      <c r="J9" s="46">
        <v>1.37</v>
      </c>
      <c r="K9" s="46">
        <v>108.13000000000001</v>
      </c>
      <c r="L9" s="46">
        <v>5.77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9.61</v>
      </c>
      <c r="Y9">
        <v>5.77</v>
      </c>
      <c r="Z9">
        <v>0</v>
      </c>
      <c r="AA9">
        <v>0</v>
      </c>
      <c r="AB9">
        <v>0</v>
      </c>
      <c r="AC9">
        <v>0</v>
      </c>
      <c r="AD9">
        <v>0.38</v>
      </c>
      <c r="AE9">
        <v>0</v>
      </c>
      <c r="AF9">
        <v>0</v>
      </c>
      <c r="AG9">
        <v>0</v>
      </c>
      <c r="AH9">
        <v>48.06</v>
      </c>
      <c r="AI9">
        <v>67.28</v>
      </c>
      <c r="AJ9">
        <v>50</v>
      </c>
      <c r="AK9">
        <v>1.37</v>
      </c>
      <c r="AL9">
        <v>0</v>
      </c>
      <c r="AM9">
        <v>11.53</v>
      </c>
      <c r="AN9">
        <v>0</v>
      </c>
      <c r="AO9">
        <v>0</v>
      </c>
      <c r="AP9">
        <v>0</v>
      </c>
      <c r="AQ9">
        <v>0</v>
      </c>
      <c r="AR9">
        <v>25.49</v>
      </c>
      <c r="AS9">
        <v>59.55</v>
      </c>
      <c r="AT9">
        <v>0</v>
      </c>
      <c r="AU9">
        <v>158.47999999999999</v>
      </c>
      <c r="AV9">
        <v>0</v>
      </c>
      <c r="AW9">
        <v>18.260000000000002</v>
      </c>
      <c r="AX9">
        <v>0</v>
      </c>
      <c r="AY9">
        <v>0</v>
      </c>
      <c r="AZ9">
        <v>8.17</v>
      </c>
      <c r="BA9">
        <v>6.73</v>
      </c>
      <c r="BB9">
        <v>0</v>
      </c>
      <c r="BC9">
        <v>0</v>
      </c>
      <c r="BD9">
        <v>5.77</v>
      </c>
      <c r="BE9">
        <v>0</v>
      </c>
      <c r="BF9">
        <v>0</v>
      </c>
      <c r="BG9">
        <v>0</v>
      </c>
    </row>
    <row r="10" spans="1:59">
      <c r="A10" t="s">
        <v>260</v>
      </c>
      <c r="C10" t="s">
        <v>233</v>
      </c>
      <c r="G10" t="s">
        <v>52</v>
      </c>
      <c r="H10" s="73">
        <v>67.66</v>
      </c>
      <c r="I10" s="46">
        <v>0</v>
      </c>
      <c r="J10" s="46">
        <v>1.37</v>
      </c>
      <c r="K10" s="46">
        <v>108.13000000000001</v>
      </c>
      <c r="L10" s="46">
        <v>5.77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9.61</v>
      </c>
      <c r="Y10">
        <v>5.77</v>
      </c>
      <c r="Z10">
        <v>0</v>
      </c>
      <c r="AA10">
        <v>0</v>
      </c>
      <c r="AB10">
        <v>0</v>
      </c>
      <c r="AC10">
        <v>0</v>
      </c>
      <c r="AD10">
        <v>0.38</v>
      </c>
      <c r="AE10">
        <v>0</v>
      </c>
      <c r="AF10">
        <v>0</v>
      </c>
      <c r="AG10">
        <v>0</v>
      </c>
      <c r="AH10">
        <v>48.06</v>
      </c>
      <c r="AI10">
        <v>67.28</v>
      </c>
      <c r="AJ10">
        <v>50</v>
      </c>
      <c r="AK10">
        <v>1.37</v>
      </c>
      <c r="AL10">
        <v>0</v>
      </c>
      <c r="AM10">
        <v>11.53</v>
      </c>
      <c r="AN10">
        <v>0</v>
      </c>
      <c r="AO10">
        <v>0</v>
      </c>
      <c r="AP10">
        <v>0</v>
      </c>
      <c r="AQ10">
        <v>0</v>
      </c>
      <c r="AR10">
        <v>25.49</v>
      </c>
      <c r="AS10">
        <v>59.55</v>
      </c>
      <c r="AT10">
        <v>0</v>
      </c>
      <c r="AU10">
        <v>158.47999999999999</v>
      </c>
      <c r="AV10">
        <v>0</v>
      </c>
      <c r="AW10">
        <v>18.260000000000002</v>
      </c>
      <c r="AX10">
        <v>0</v>
      </c>
      <c r="AY10">
        <v>0</v>
      </c>
      <c r="AZ10">
        <v>8.17</v>
      </c>
      <c r="BA10">
        <v>6.73</v>
      </c>
      <c r="BB10">
        <v>0</v>
      </c>
      <c r="BC10">
        <v>0</v>
      </c>
      <c r="BD10">
        <v>5.77</v>
      </c>
      <c r="BE10">
        <v>0</v>
      </c>
      <c r="BF10">
        <v>0</v>
      </c>
      <c r="BG10">
        <v>0</v>
      </c>
    </row>
    <row r="11" spans="1:59">
      <c r="A11" t="s">
        <v>240</v>
      </c>
      <c r="C11" t="s">
        <v>316</v>
      </c>
      <c r="G11" t="s">
        <v>53</v>
      </c>
      <c r="H11" s="73">
        <v>67.66</v>
      </c>
      <c r="I11" s="46">
        <v>0</v>
      </c>
      <c r="J11" s="46">
        <v>1.37</v>
      </c>
      <c r="K11" s="46">
        <v>108.13000000000001</v>
      </c>
      <c r="L11" s="46">
        <v>5.77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9.61</v>
      </c>
      <c r="Y11">
        <v>5.77</v>
      </c>
      <c r="Z11">
        <v>0</v>
      </c>
      <c r="AA11">
        <v>0</v>
      </c>
      <c r="AB11">
        <v>0</v>
      </c>
      <c r="AC11">
        <v>0</v>
      </c>
      <c r="AD11">
        <v>0.38</v>
      </c>
      <c r="AE11">
        <v>0</v>
      </c>
      <c r="AF11">
        <v>0</v>
      </c>
      <c r="AG11">
        <v>0</v>
      </c>
      <c r="AH11">
        <v>48.06</v>
      </c>
      <c r="AI11">
        <v>67.28</v>
      </c>
      <c r="AJ11">
        <v>50</v>
      </c>
      <c r="AK11">
        <v>1.37</v>
      </c>
      <c r="AL11">
        <v>0</v>
      </c>
      <c r="AM11">
        <v>11.53</v>
      </c>
      <c r="AN11">
        <v>0</v>
      </c>
      <c r="AO11">
        <v>0</v>
      </c>
      <c r="AP11">
        <v>0</v>
      </c>
      <c r="AQ11">
        <v>0</v>
      </c>
      <c r="AR11">
        <v>25.49</v>
      </c>
      <c r="AS11">
        <v>59.55</v>
      </c>
      <c r="AT11">
        <v>0</v>
      </c>
      <c r="AU11">
        <v>158.47999999999999</v>
      </c>
      <c r="AV11">
        <v>0</v>
      </c>
      <c r="AW11">
        <v>18.260000000000002</v>
      </c>
      <c r="AX11">
        <v>0</v>
      </c>
      <c r="AY11">
        <v>0</v>
      </c>
      <c r="AZ11">
        <v>8.17</v>
      </c>
      <c r="BA11">
        <v>6.73</v>
      </c>
      <c r="BB11">
        <v>0</v>
      </c>
      <c r="BC11">
        <v>0</v>
      </c>
      <c r="BD11">
        <v>5.77</v>
      </c>
      <c r="BE11">
        <v>0</v>
      </c>
      <c r="BF11">
        <v>0</v>
      </c>
      <c r="BG11">
        <v>0</v>
      </c>
    </row>
    <row r="12" spans="1:59">
      <c r="A12" t="s">
        <v>241</v>
      </c>
      <c r="C12" t="s">
        <v>336</v>
      </c>
      <c r="G12" t="s">
        <v>54</v>
      </c>
      <c r="H12" s="73">
        <v>67.66</v>
      </c>
      <c r="I12" s="46">
        <v>0</v>
      </c>
      <c r="J12" s="46">
        <v>1.37</v>
      </c>
      <c r="K12" s="46">
        <v>108.13000000000001</v>
      </c>
      <c r="L12" s="46">
        <v>5.77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9.61</v>
      </c>
      <c r="Y12">
        <v>5.77</v>
      </c>
      <c r="Z12">
        <v>0</v>
      </c>
      <c r="AA12">
        <v>0</v>
      </c>
      <c r="AB12">
        <v>0</v>
      </c>
      <c r="AC12">
        <v>0</v>
      </c>
      <c r="AD12">
        <v>0.38</v>
      </c>
      <c r="AE12">
        <v>0</v>
      </c>
      <c r="AF12">
        <v>0</v>
      </c>
      <c r="AG12">
        <v>0</v>
      </c>
      <c r="AH12">
        <v>48.06</v>
      </c>
      <c r="AI12">
        <v>67.28</v>
      </c>
      <c r="AJ12">
        <v>50</v>
      </c>
      <c r="AK12">
        <v>1.37</v>
      </c>
      <c r="AL12">
        <v>0</v>
      </c>
      <c r="AM12">
        <v>11.53</v>
      </c>
      <c r="AN12">
        <v>0</v>
      </c>
      <c r="AO12">
        <v>0</v>
      </c>
      <c r="AP12">
        <v>0</v>
      </c>
      <c r="AQ12">
        <v>0</v>
      </c>
      <c r="AR12">
        <v>25.49</v>
      </c>
      <c r="AS12">
        <v>59.55</v>
      </c>
      <c r="AT12">
        <v>0</v>
      </c>
      <c r="AU12">
        <v>158.47999999999999</v>
      </c>
      <c r="AV12">
        <v>0</v>
      </c>
      <c r="AW12">
        <v>18.260000000000002</v>
      </c>
      <c r="AX12">
        <v>0</v>
      </c>
      <c r="AY12">
        <v>0</v>
      </c>
      <c r="AZ12">
        <v>8.17</v>
      </c>
      <c r="BA12">
        <v>6.73</v>
      </c>
      <c r="BB12">
        <v>0</v>
      </c>
      <c r="BC12">
        <v>0</v>
      </c>
      <c r="BD12">
        <v>5.77</v>
      </c>
      <c r="BE12">
        <v>0</v>
      </c>
      <c r="BF12">
        <v>0</v>
      </c>
      <c r="BG12">
        <v>0</v>
      </c>
    </row>
    <row r="13" spans="1:59">
      <c r="A13" t="s">
        <v>242</v>
      </c>
      <c r="G13" t="s">
        <v>55</v>
      </c>
      <c r="H13" s="73">
        <v>67.66</v>
      </c>
      <c r="I13" s="46">
        <v>0</v>
      </c>
      <c r="J13" s="46">
        <v>1.37</v>
      </c>
      <c r="K13" s="46">
        <v>108.13000000000001</v>
      </c>
      <c r="L13" s="46">
        <v>5.77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9.61</v>
      </c>
      <c r="Y13">
        <v>5.77</v>
      </c>
      <c r="Z13">
        <v>0</v>
      </c>
      <c r="AA13">
        <v>0</v>
      </c>
      <c r="AB13">
        <v>0</v>
      </c>
      <c r="AC13">
        <v>0</v>
      </c>
      <c r="AD13">
        <v>0.38</v>
      </c>
      <c r="AE13">
        <v>0</v>
      </c>
      <c r="AF13">
        <v>0</v>
      </c>
      <c r="AG13">
        <v>0</v>
      </c>
      <c r="AH13">
        <v>48.06</v>
      </c>
      <c r="AI13">
        <v>67.28</v>
      </c>
      <c r="AJ13">
        <v>50</v>
      </c>
      <c r="AK13">
        <v>1.37</v>
      </c>
      <c r="AL13">
        <v>0</v>
      </c>
      <c r="AM13">
        <v>11.53</v>
      </c>
      <c r="AN13">
        <v>0</v>
      </c>
      <c r="AO13">
        <v>0</v>
      </c>
      <c r="AP13">
        <v>0</v>
      </c>
      <c r="AQ13">
        <v>0</v>
      </c>
      <c r="AR13">
        <v>25.49</v>
      </c>
      <c r="AS13">
        <v>59.55</v>
      </c>
      <c r="AT13">
        <v>0</v>
      </c>
      <c r="AU13">
        <v>158.47999999999999</v>
      </c>
      <c r="AV13">
        <v>0</v>
      </c>
      <c r="AW13">
        <v>18.260000000000002</v>
      </c>
      <c r="AX13">
        <v>0</v>
      </c>
      <c r="AY13">
        <v>0</v>
      </c>
      <c r="AZ13">
        <v>8.17</v>
      </c>
      <c r="BA13">
        <v>6.73</v>
      </c>
      <c r="BB13">
        <v>0</v>
      </c>
      <c r="BC13">
        <v>0</v>
      </c>
      <c r="BD13">
        <v>5.77</v>
      </c>
      <c r="BE13">
        <v>0</v>
      </c>
      <c r="BF13">
        <v>0</v>
      </c>
      <c r="BG13">
        <v>0</v>
      </c>
    </row>
    <row r="14" spans="1:59">
      <c r="A14" t="s">
        <v>243</v>
      </c>
      <c r="G14" t="s">
        <v>56</v>
      </c>
      <c r="H14" s="73">
        <v>67.66</v>
      </c>
      <c r="I14" s="46">
        <v>0</v>
      </c>
      <c r="J14" s="46">
        <v>1.37</v>
      </c>
      <c r="K14" s="46">
        <v>108.13000000000001</v>
      </c>
      <c r="L14" s="46">
        <v>5.77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9.61</v>
      </c>
      <c r="Y14">
        <v>5.77</v>
      </c>
      <c r="Z14">
        <v>0</v>
      </c>
      <c r="AA14">
        <v>0</v>
      </c>
      <c r="AB14">
        <v>0</v>
      </c>
      <c r="AC14">
        <v>0</v>
      </c>
      <c r="AD14">
        <v>0.38</v>
      </c>
      <c r="AE14">
        <v>0</v>
      </c>
      <c r="AF14">
        <v>0</v>
      </c>
      <c r="AG14">
        <v>0</v>
      </c>
      <c r="AH14">
        <v>48.06</v>
      </c>
      <c r="AI14">
        <v>67.28</v>
      </c>
      <c r="AJ14">
        <v>50</v>
      </c>
      <c r="AK14">
        <v>1.37</v>
      </c>
      <c r="AL14">
        <v>0</v>
      </c>
      <c r="AM14">
        <v>11.53</v>
      </c>
      <c r="AN14">
        <v>0</v>
      </c>
      <c r="AO14">
        <v>0</v>
      </c>
      <c r="AP14">
        <v>0</v>
      </c>
      <c r="AQ14">
        <v>0</v>
      </c>
      <c r="AR14">
        <v>25.49</v>
      </c>
      <c r="AS14">
        <v>59.55</v>
      </c>
      <c r="AT14">
        <v>0</v>
      </c>
      <c r="AU14">
        <v>158.47999999999999</v>
      </c>
      <c r="AV14">
        <v>0</v>
      </c>
      <c r="AW14">
        <v>18.260000000000002</v>
      </c>
      <c r="AX14">
        <v>0</v>
      </c>
      <c r="AY14">
        <v>0</v>
      </c>
      <c r="AZ14">
        <v>8.17</v>
      </c>
      <c r="BA14">
        <v>6.73</v>
      </c>
      <c r="BB14">
        <v>0</v>
      </c>
      <c r="BC14">
        <v>0</v>
      </c>
      <c r="BD14">
        <v>5.77</v>
      </c>
      <c r="BE14">
        <v>0</v>
      </c>
      <c r="BF14">
        <v>0</v>
      </c>
      <c r="BG14">
        <v>0</v>
      </c>
    </row>
    <row r="15" spans="1:59">
      <c r="A15" t="s">
        <v>244</v>
      </c>
      <c r="G15" t="s">
        <v>57</v>
      </c>
      <c r="H15" s="73">
        <v>67.66</v>
      </c>
      <c r="I15" s="46">
        <v>0</v>
      </c>
      <c r="J15" s="46">
        <v>1.29</v>
      </c>
      <c r="K15" s="46">
        <v>108.13000000000001</v>
      </c>
      <c r="L15" s="46">
        <v>5.77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9.61</v>
      </c>
      <c r="Y15">
        <v>5.77</v>
      </c>
      <c r="Z15">
        <v>0</v>
      </c>
      <c r="AA15">
        <v>0</v>
      </c>
      <c r="AB15">
        <v>0</v>
      </c>
      <c r="AC15">
        <v>0</v>
      </c>
      <c r="AD15">
        <v>0.38</v>
      </c>
      <c r="AE15">
        <v>0</v>
      </c>
      <c r="AF15">
        <v>0</v>
      </c>
      <c r="AG15">
        <v>0</v>
      </c>
      <c r="AH15">
        <v>48.06</v>
      </c>
      <c r="AI15">
        <v>67.28</v>
      </c>
      <c r="AJ15">
        <v>50</v>
      </c>
      <c r="AK15">
        <v>1.29</v>
      </c>
      <c r="AL15">
        <v>0</v>
      </c>
      <c r="AM15">
        <v>11.53</v>
      </c>
      <c r="AN15">
        <v>0</v>
      </c>
      <c r="AO15">
        <v>0</v>
      </c>
      <c r="AP15">
        <v>0</v>
      </c>
      <c r="AQ15">
        <v>0</v>
      </c>
      <c r="AR15">
        <v>25.49</v>
      </c>
      <c r="AS15">
        <v>59.55</v>
      </c>
      <c r="AT15">
        <v>0</v>
      </c>
      <c r="AU15">
        <v>158.47999999999999</v>
      </c>
      <c r="AV15">
        <v>0</v>
      </c>
      <c r="AW15">
        <v>18.260000000000002</v>
      </c>
      <c r="AX15">
        <v>0</v>
      </c>
      <c r="AY15">
        <v>0</v>
      </c>
      <c r="AZ15">
        <v>8.17</v>
      </c>
      <c r="BA15">
        <v>6.73</v>
      </c>
      <c r="BB15">
        <v>0</v>
      </c>
      <c r="BC15">
        <v>0</v>
      </c>
      <c r="BD15">
        <v>5.77</v>
      </c>
      <c r="BE15">
        <v>0</v>
      </c>
      <c r="BF15">
        <v>0</v>
      </c>
      <c r="BG15">
        <v>0</v>
      </c>
    </row>
    <row r="16" spans="1:59">
      <c r="A16" t="s">
        <v>245</v>
      </c>
      <c r="G16" t="s">
        <v>58</v>
      </c>
      <c r="H16" s="73">
        <v>67.66</v>
      </c>
      <c r="I16" s="46">
        <v>0</v>
      </c>
      <c r="J16" s="46">
        <v>1.29</v>
      </c>
      <c r="K16" s="46">
        <v>108.13000000000001</v>
      </c>
      <c r="L16" s="46">
        <v>5.77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9.61</v>
      </c>
      <c r="Y16">
        <v>5.77</v>
      </c>
      <c r="Z16">
        <v>0</v>
      </c>
      <c r="AA16">
        <v>0</v>
      </c>
      <c r="AB16">
        <v>0</v>
      </c>
      <c r="AC16">
        <v>0</v>
      </c>
      <c r="AD16">
        <v>0.38</v>
      </c>
      <c r="AE16">
        <v>0</v>
      </c>
      <c r="AF16">
        <v>0</v>
      </c>
      <c r="AG16">
        <v>0</v>
      </c>
      <c r="AH16">
        <v>48.06</v>
      </c>
      <c r="AI16">
        <v>67.28</v>
      </c>
      <c r="AJ16">
        <v>50</v>
      </c>
      <c r="AK16">
        <v>1.29</v>
      </c>
      <c r="AL16">
        <v>0</v>
      </c>
      <c r="AM16">
        <v>11.53</v>
      </c>
      <c r="AN16">
        <v>0</v>
      </c>
      <c r="AO16">
        <v>0</v>
      </c>
      <c r="AP16">
        <v>0</v>
      </c>
      <c r="AQ16">
        <v>0</v>
      </c>
      <c r="AR16">
        <v>25.49</v>
      </c>
      <c r="AS16">
        <v>59.55</v>
      </c>
      <c r="AT16">
        <v>0</v>
      </c>
      <c r="AU16">
        <v>158.47999999999999</v>
      </c>
      <c r="AV16">
        <v>0</v>
      </c>
      <c r="AW16">
        <v>18.260000000000002</v>
      </c>
      <c r="AX16">
        <v>0</v>
      </c>
      <c r="AY16">
        <v>0</v>
      </c>
      <c r="AZ16">
        <v>8.17</v>
      </c>
      <c r="BA16">
        <v>6.73</v>
      </c>
      <c r="BB16">
        <v>0</v>
      </c>
      <c r="BC16">
        <v>0</v>
      </c>
      <c r="BD16">
        <v>5.77</v>
      </c>
      <c r="BE16">
        <v>0</v>
      </c>
      <c r="BF16">
        <v>0</v>
      </c>
      <c r="BG16">
        <v>0</v>
      </c>
    </row>
    <row r="17" spans="1:59">
      <c r="A17" t="s">
        <v>246</v>
      </c>
      <c r="G17" t="s">
        <v>59</v>
      </c>
      <c r="H17" s="73">
        <v>67.66</v>
      </c>
      <c r="I17" s="46">
        <v>0</v>
      </c>
      <c r="J17" s="46">
        <v>1.29</v>
      </c>
      <c r="K17" s="46">
        <v>108.13000000000001</v>
      </c>
      <c r="L17" s="46">
        <v>5.77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9.61</v>
      </c>
      <c r="Y17">
        <v>5.77</v>
      </c>
      <c r="Z17">
        <v>0</v>
      </c>
      <c r="AA17">
        <v>0</v>
      </c>
      <c r="AB17">
        <v>0</v>
      </c>
      <c r="AC17">
        <v>0</v>
      </c>
      <c r="AD17">
        <v>0.38</v>
      </c>
      <c r="AE17">
        <v>0</v>
      </c>
      <c r="AF17">
        <v>0</v>
      </c>
      <c r="AG17">
        <v>0</v>
      </c>
      <c r="AH17">
        <v>48.06</v>
      </c>
      <c r="AI17">
        <v>67.28</v>
      </c>
      <c r="AJ17">
        <v>50</v>
      </c>
      <c r="AK17">
        <v>1.29</v>
      </c>
      <c r="AL17">
        <v>0</v>
      </c>
      <c r="AM17">
        <v>11.53</v>
      </c>
      <c r="AN17">
        <v>0</v>
      </c>
      <c r="AO17">
        <v>0</v>
      </c>
      <c r="AP17">
        <v>0</v>
      </c>
      <c r="AQ17">
        <v>0</v>
      </c>
      <c r="AR17">
        <v>25.49</v>
      </c>
      <c r="AS17">
        <v>59.55</v>
      </c>
      <c r="AT17">
        <v>0</v>
      </c>
      <c r="AU17">
        <v>158.47999999999999</v>
      </c>
      <c r="AV17">
        <v>0</v>
      </c>
      <c r="AW17">
        <v>18.260000000000002</v>
      </c>
      <c r="AX17">
        <v>0</v>
      </c>
      <c r="AY17">
        <v>0</v>
      </c>
      <c r="AZ17">
        <v>8.17</v>
      </c>
      <c r="BA17">
        <v>6.73</v>
      </c>
      <c r="BB17">
        <v>0</v>
      </c>
      <c r="BC17">
        <v>0</v>
      </c>
      <c r="BD17">
        <v>5.77</v>
      </c>
      <c r="BE17">
        <v>0</v>
      </c>
      <c r="BF17">
        <v>0</v>
      </c>
      <c r="BG17">
        <v>0</v>
      </c>
    </row>
    <row r="18" spans="1:59">
      <c r="A18" t="s">
        <v>247</v>
      </c>
      <c r="G18" t="s">
        <v>60</v>
      </c>
      <c r="H18" s="73">
        <v>67.66</v>
      </c>
      <c r="I18" s="46">
        <v>0</v>
      </c>
      <c r="J18" s="46">
        <v>1.29</v>
      </c>
      <c r="K18" s="46">
        <v>108.13000000000001</v>
      </c>
      <c r="L18" s="46">
        <v>5.77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9.61</v>
      </c>
      <c r="Y18">
        <v>5.77</v>
      </c>
      <c r="Z18">
        <v>0</v>
      </c>
      <c r="AA18">
        <v>0</v>
      </c>
      <c r="AB18">
        <v>0</v>
      </c>
      <c r="AC18">
        <v>0</v>
      </c>
      <c r="AD18">
        <v>0.38</v>
      </c>
      <c r="AE18">
        <v>0</v>
      </c>
      <c r="AF18">
        <v>0</v>
      </c>
      <c r="AG18">
        <v>0</v>
      </c>
      <c r="AH18">
        <v>48.06</v>
      </c>
      <c r="AI18">
        <v>67.28</v>
      </c>
      <c r="AJ18">
        <v>50</v>
      </c>
      <c r="AK18">
        <v>1.29</v>
      </c>
      <c r="AL18">
        <v>0</v>
      </c>
      <c r="AM18">
        <v>11.53</v>
      </c>
      <c r="AN18">
        <v>0</v>
      </c>
      <c r="AO18">
        <v>0</v>
      </c>
      <c r="AP18">
        <v>0</v>
      </c>
      <c r="AQ18">
        <v>0</v>
      </c>
      <c r="AR18">
        <v>25.49</v>
      </c>
      <c r="AS18">
        <v>59.55</v>
      </c>
      <c r="AT18">
        <v>0</v>
      </c>
      <c r="AU18">
        <v>158.47999999999999</v>
      </c>
      <c r="AV18">
        <v>0</v>
      </c>
      <c r="AW18">
        <v>18.260000000000002</v>
      </c>
      <c r="AX18">
        <v>0</v>
      </c>
      <c r="AY18">
        <v>0</v>
      </c>
      <c r="AZ18">
        <v>8.17</v>
      </c>
      <c r="BA18">
        <v>6.73</v>
      </c>
      <c r="BB18">
        <v>0</v>
      </c>
      <c r="BC18">
        <v>0</v>
      </c>
      <c r="BD18">
        <v>5.77</v>
      </c>
      <c r="BE18">
        <v>0</v>
      </c>
      <c r="BF18">
        <v>0</v>
      </c>
      <c r="BG18">
        <v>0</v>
      </c>
    </row>
    <row r="19" spans="1:59">
      <c r="A19" t="s">
        <v>261</v>
      </c>
      <c r="G19" t="s">
        <v>61</v>
      </c>
      <c r="H19" s="73">
        <v>67.66</v>
      </c>
      <c r="I19" s="46">
        <v>0</v>
      </c>
      <c r="J19" s="46">
        <v>1.29</v>
      </c>
      <c r="K19" s="46">
        <v>108.13000000000001</v>
      </c>
      <c r="L19" s="46">
        <v>5.77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9.61</v>
      </c>
      <c r="Y19">
        <v>5.77</v>
      </c>
      <c r="Z19">
        <v>0</v>
      </c>
      <c r="AA19">
        <v>0</v>
      </c>
      <c r="AB19">
        <v>0</v>
      </c>
      <c r="AC19">
        <v>0</v>
      </c>
      <c r="AD19">
        <v>0.38</v>
      </c>
      <c r="AE19">
        <v>0</v>
      </c>
      <c r="AF19">
        <v>0</v>
      </c>
      <c r="AG19">
        <v>0</v>
      </c>
      <c r="AH19">
        <v>48.06</v>
      </c>
      <c r="AI19">
        <v>67.28</v>
      </c>
      <c r="AJ19">
        <v>50</v>
      </c>
      <c r="AK19">
        <v>1.29</v>
      </c>
      <c r="AL19">
        <v>0</v>
      </c>
      <c r="AM19">
        <v>11.53</v>
      </c>
      <c r="AN19">
        <v>0</v>
      </c>
      <c r="AO19">
        <v>0</v>
      </c>
      <c r="AP19">
        <v>0</v>
      </c>
      <c r="AQ19">
        <v>0</v>
      </c>
      <c r="AR19">
        <v>25.49</v>
      </c>
      <c r="AS19">
        <v>59.55</v>
      </c>
      <c r="AT19">
        <v>0</v>
      </c>
      <c r="AU19">
        <v>158.47999999999999</v>
      </c>
      <c r="AV19">
        <v>0</v>
      </c>
      <c r="AW19">
        <v>18.260000000000002</v>
      </c>
      <c r="AX19">
        <v>0</v>
      </c>
      <c r="AY19">
        <v>0</v>
      </c>
      <c r="AZ19">
        <v>8.17</v>
      </c>
      <c r="BA19">
        <v>6.73</v>
      </c>
      <c r="BB19">
        <v>0</v>
      </c>
      <c r="BC19">
        <v>0</v>
      </c>
      <c r="BD19">
        <v>5.77</v>
      </c>
      <c r="BE19">
        <v>0</v>
      </c>
      <c r="BF19">
        <v>0</v>
      </c>
      <c r="BG19">
        <v>0</v>
      </c>
    </row>
    <row r="20" spans="1:59">
      <c r="A20" t="s">
        <v>262</v>
      </c>
      <c r="G20" t="s">
        <v>62</v>
      </c>
      <c r="H20" s="73">
        <v>67.66</v>
      </c>
      <c r="I20" s="46">
        <v>0</v>
      </c>
      <c r="J20" s="46">
        <v>1.29</v>
      </c>
      <c r="K20" s="46">
        <v>108.13000000000001</v>
      </c>
      <c r="L20" s="46">
        <v>5.77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9.61</v>
      </c>
      <c r="Y20">
        <v>5.77</v>
      </c>
      <c r="Z20">
        <v>0</v>
      </c>
      <c r="AA20">
        <v>0</v>
      </c>
      <c r="AB20">
        <v>0</v>
      </c>
      <c r="AC20">
        <v>0</v>
      </c>
      <c r="AD20">
        <v>0.38</v>
      </c>
      <c r="AE20">
        <v>0</v>
      </c>
      <c r="AF20">
        <v>0</v>
      </c>
      <c r="AG20">
        <v>0</v>
      </c>
      <c r="AH20">
        <v>48.06</v>
      </c>
      <c r="AI20">
        <v>67.28</v>
      </c>
      <c r="AJ20">
        <v>50</v>
      </c>
      <c r="AK20">
        <v>1.29</v>
      </c>
      <c r="AL20">
        <v>0</v>
      </c>
      <c r="AM20">
        <v>11.53</v>
      </c>
      <c r="AN20">
        <v>0</v>
      </c>
      <c r="AO20">
        <v>0</v>
      </c>
      <c r="AP20">
        <v>0</v>
      </c>
      <c r="AQ20">
        <v>0</v>
      </c>
      <c r="AR20">
        <v>25.49</v>
      </c>
      <c r="AS20">
        <v>59.55</v>
      </c>
      <c r="AT20">
        <v>0</v>
      </c>
      <c r="AU20">
        <v>158.47999999999999</v>
      </c>
      <c r="AV20">
        <v>0</v>
      </c>
      <c r="AW20">
        <v>18.260000000000002</v>
      </c>
      <c r="AX20">
        <v>0</v>
      </c>
      <c r="AY20">
        <v>0</v>
      </c>
      <c r="AZ20">
        <v>8.17</v>
      </c>
      <c r="BA20">
        <v>6.73</v>
      </c>
      <c r="BB20">
        <v>0</v>
      </c>
      <c r="BC20">
        <v>0</v>
      </c>
      <c r="BD20">
        <v>5.77</v>
      </c>
      <c r="BE20">
        <v>0</v>
      </c>
      <c r="BF20">
        <v>0</v>
      </c>
      <c r="BG20">
        <v>0</v>
      </c>
    </row>
    <row r="21" spans="1:59">
      <c r="A21" t="s">
        <v>248</v>
      </c>
      <c r="G21" t="s">
        <v>63</v>
      </c>
      <c r="H21" s="73">
        <v>67.66</v>
      </c>
      <c r="I21" s="46">
        <v>0</v>
      </c>
      <c r="J21" s="46">
        <v>1.29</v>
      </c>
      <c r="K21" s="46">
        <v>108.13000000000001</v>
      </c>
      <c r="L21" s="46">
        <v>5.77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9.61</v>
      </c>
      <c r="Y21">
        <v>5.77</v>
      </c>
      <c r="Z21">
        <v>0</v>
      </c>
      <c r="AA21">
        <v>0</v>
      </c>
      <c r="AB21">
        <v>0</v>
      </c>
      <c r="AC21">
        <v>0</v>
      </c>
      <c r="AD21">
        <v>0.38</v>
      </c>
      <c r="AE21">
        <v>0</v>
      </c>
      <c r="AF21">
        <v>0</v>
      </c>
      <c r="AG21">
        <v>0</v>
      </c>
      <c r="AH21">
        <v>48.06</v>
      </c>
      <c r="AI21">
        <v>67.28</v>
      </c>
      <c r="AJ21">
        <v>50</v>
      </c>
      <c r="AK21">
        <v>1.29</v>
      </c>
      <c r="AL21">
        <v>0</v>
      </c>
      <c r="AM21">
        <v>11.53</v>
      </c>
      <c r="AN21">
        <v>0</v>
      </c>
      <c r="AO21">
        <v>0</v>
      </c>
      <c r="AP21">
        <v>0</v>
      </c>
      <c r="AQ21">
        <v>0</v>
      </c>
      <c r="AR21">
        <v>25.49</v>
      </c>
      <c r="AS21">
        <v>59.55</v>
      </c>
      <c r="AT21">
        <v>0</v>
      </c>
      <c r="AU21">
        <v>158.47999999999999</v>
      </c>
      <c r="AV21">
        <v>0</v>
      </c>
      <c r="AW21">
        <v>18.260000000000002</v>
      </c>
      <c r="AX21">
        <v>0</v>
      </c>
      <c r="AY21">
        <v>0</v>
      </c>
      <c r="AZ21">
        <v>8.17</v>
      </c>
      <c r="BA21">
        <v>6.73</v>
      </c>
      <c r="BB21">
        <v>0</v>
      </c>
      <c r="BC21">
        <v>0</v>
      </c>
      <c r="BD21">
        <v>5.77</v>
      </c>
      <c r="BE21">
        <v>0</v>
      </c>
      <c r="BF21">
        <v>0</v>
      </c>
      <c r="BG21">
        <v>0</v>
      </c>
    </row>
    <row r="22" spans="1:59">
      <c r="A22" t="s">
        <v>249</v>
      </c>
      <c r="G22" t="s">
        <v>64</v>
      </c>
      <c r="H22" s="73">
        <v>67.66</v>
      </c>
      <c r="I22" s="46">
        <v>0</v>
      </c>
      <c r="J22" s="46">
        <v>1.29</v>
      </c>
      <c r="K22" s="46">
        <v>108.13000000000001</v>
      </c>
      <c r="L22" s="46">
        <v>5.77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9.61</v>
      </c>
      <c r="Y22">
        <v>5.77</v>
      </c>
      <c r="Z22">
        <v>0</v>
      </c>
      <c r="AA22">
        <v>0</v>
      </c>
      <c r="AB22">
        <v>0</v>
      </c>
      <c r="AC22">
        <v>0</v>
      </c>
      <c r="AD22">
        <v>0.38</v>
      </c>
      <c r="AE22">
        <v>0</v>
      </c>
      <c r="AF22">
        <v>0</v>
      </c>
      <c r="AG22">
        <v>0</v>
      </c>
      <c r="AH22">
        <v>48.06</v>
      </c>
      <c r="AI22">
        <v>67.28</v>
      </c>
      <c r="AJ22">
        <v>50</v>
      </c>
      <c r="AK22">
        <v>1.29</v>
      </c>
      <c r="AL22">
        <v>0</v>
      </c>
      <c r="AM22">
        <v>11.53</v>
      </c>
      <c r="AN22">
        <v>0</v>
      </c>
      <c r="AO22">
        <v>0</v>
      </c>
      <c r="AP22">
        <v>0</v>
      </c>
      <c r="AQ22">
        <v>0</v>
      </c>
      <c r="AR22">
        <v>25.49</v>
      </c>
      <c r="AS22">
        <v>59.55</v>
      </c>
      <c r="AT22">
        <v>0</v>
      </c>
      <c r="AU22">
        <v>158.47999999999999</v>
      </c>
      <c r="AV22">
        <v>0</v>
      </c>
      <c r="AW22">
        <v>18.260000000000002</v>
      </c>
      <c r="AX22">
        <v>0</v>
      </c>
      <c r="AY22">
        <v>0</v>
      </c>
      <c r="AZ22">
        <v>8.17</v>
      </c>
      <c r="BA22">
        <v>6.73</v>
      </c>
      <c r="BB22">
        <v>0</v>
      </c>
      <c r="BC22">
        <v>0</v>
      </c>
      <c r="BD22">
        <v>5.77</v>
      </c>
      <c r="BE22">
        <v>0</v>
      </c>
      <c r="BF22">
        <v>0</v>
      </c>
      <c r="BG22">
        <v>0</v>
      </c>
    </row>
    <row r="23" spans="1:59">
      <c r="A23" t="s">
        <v>250</v>
      </c>
      <c r="G23" t="s">
        <v>65</v>
      </c>
      <c r="H23" s="73">
        <v>67.710000000000008</v>
      </c>
      <c r="I23" s="46">
        <v>0</v>
      </c>
      <c r="J23" s="46">
        <v>1.37</v>
      </c>
      <c r="K23" s="46">
        <v>108.13000000000001</v>
      </c>
      <c r="L23" s="46">
        <v>5.77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9.61</v>
      </c>
      <c r="Y23">
        <v>5.77</v>
      </c>
      <c r="Z23">
        <v>0</v>
      </c>
      <c r="AA23">
        <v>0</v>
      </c>
      <c r="AB23">
        <v>0</v>
      </c>
      <c r="AC23">
        <v>0</v>
      </c>
      <c r="AD23">
        <v>0.43</v>
      </c>
      <c r="AE23">
        <v>0</v>
      </c>
      <c r="AF23">
        <v>0</v>
      </c>
      <c r="AG23">
        <v>0</v>
      </c>
      <c r="AH23">
        <v>48.06</v>
      </c>
      <c r="AI23">
        <v>67.28</v>
      </c>
      <c r="AJ23">
        <v>50</v>
      </c>
      <c r="AK23">
        <v>1.37</v>
      </c>
      <c r="AL23">
        <v>0</v>
      </c>
      <c r="AM23">
        <v>11.53</v>
      </c>
      <c r="AN23">
        <v>0</v>
      </c>
      <c r="AO23">
        <v>0</v>
      </c>
      <c r="AP23">
        <v>0</v>
      </c>
      <c r="AQ23">
        <v>0</v>
      </c>
      <c r="AR23">
        <v>25.49</v>
      </c>
      <c r="AS23">
        <v>59.55</v>
      </c>
      <c r="AT23">
        <v>0</v>
      </c>
      <c r="AU23">
        <v>158.47999999999999</v>
      </c>
      <c r="AV23">
        <v>0</v>
      </c>
      <c r="AW23">
        <v>18.260000000000002</v>
      </c>
      <c r="AX23">
        <v>0</v>
      </c>
      <c r="AY23">
        <v>0</v>
      </c>
      <c r="AZ23">
        <v>8.17</v>
      </c>
      <c r="BA23">
        <v>6.73</v>
      </c>
      <c r="BB23">
        <v>0</v>
      </c>
      <c r="BC23">
        <v>0</v>
      </c>
      <c r="BD23">
        <v>5.77</v>
      </c>
      <c r="BE23">
        <v>0</v>
      </c>
      <c r="BF23">
        <v>0</v>
      </c>
      <c r="BG23">
        <v>0</v>
      </c>
    </row>
    <row r="24" spans="1:59">
      <c r="A24" t="s">
        <v>251</v>
      </c>
      <c r="G24" t="s">
        <v>66</v>
      </c>
      <c r="H24" s="73">
        <v>67.710000000000008</v>
      </c>
      <c r="I24" s="46">
        <v>0</v>
      </c>
      <c r="J24" s="46">
        <v>1.37</v>
      </c>
      <c r="K24" s="46">
        <v>108.13000000000001</v>
      </c>
      <c r="L24" s="46">
        <v>5.77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9.61</v>
      </c>
      <c r="Y24">
        <v>5.77</v>
      </c>
      <c r="Z24">
        <v>0</v>
      </c>
      <c r="AA24">
        <v>0</v>
      </c>
      <c r="AB24">
        <v>0</v>
      </c>
      <c r="AC24">
        <v>0</v>
      </c>
      <c r="AD24">
        <v>0.43</v>
      </c>
      <c r="AE24">
        <v>0</v>
      </c>
      <c r="AF24">
        <v>0</v>
      </c>
      <c r="AG24">
        <v>0</v>
      </c>
      <c r="AH24">
        <v>48.06</v>
      </c>
      <c r="AI24">
        <v>67.28</v>
      </c>
      <c r="AJ24">
        <v>50</v>
      </c>
      <c r="AK24">
        <v>1.37</v>
      </c>
      <c r="AL24">
        <v>0</v>
      </c>
      <c r="AM24">
        <v>11.53</v>
      </c>
      <c r="AN24">
        <v>0</v>
      </c>
      <c r="AO24">
        <v>0</v>
      </c>
      <c r="AP24">
        <v>0</v>
      </c>
      <c r="AQ24">
        <v>0</v>
      </c>
      <c r="AR24">
        <v>25.49</v>
      </c>
      <c r="AS24">
        <v>59.55</v>
      </c>
      <c r="AT24">
        <v>0</v>
      </c>
      <c r="AU24">
        <v>158.47999999999999</v>
      </c>
      <c r="AV24">
        <v>0</v>
      </c>
      <c r="AW24">
        <v>18.260000000000002</v>
      </c>
      <c r="AX24">
        <v>0</v>
      </c>
      <c r="AY24">
        <v>0</v>
      </c>
      <c r="AZ24">
        <v>8.17</v>
      </c>
      <c r="BA24">
        <v>6.73</v>
      </c>
      <c r="BB24">
        <v>0</v>
      </c>
      <c r="BC24">
        <v>0</v>
      </c>
      <c r="BD24">
        <v>5.77</v>
      </c>
      <c r="BE24">
        <v>0</v>
      </c>
      <c r="BF24">
        <v>0</v>
      </c>
      <c r="BG24">
        <v>0</v>
      </c>
    </row>
    <row r="25" spans="1:59">
      <c r="A25" t="s">
        <v>252</v>
      </c>
      <c r="G25" t="s">
        <v>67</v>
      </c>
      <c r="H25" s="73">
        <v>67.710000000000008</v>
      </c>
      <c r="I25" s="46">
        <v>0</v>
      </c>
      <c r="J25" s="46">
        <v>1.37</v>
      </c>
      <c r="K25" s="46">
        <v>108.13000000000001</v>
      </c>
      <c r="L25" s="46">
        <v>5.77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9.61</v>
      </c>
      <c r="Y25">
        <v>5.77</v>
      </c>
      <c r="Z25">
        <v>0</v>
      </c>
      <c r="AA25">
        <v>0</v>
      </c>
      <c r="AB25">
        <v>0</v>
      </c>
      <c r="AC25">
        <v>0</v>
      </c>
      <c r="AD25">
        <v>0.43</v>
      </c>
      <c r="AE25">
        <v>0</v>
      </c>
      <c r="AF25">
        <v>0</v>
      </c>
      <c r="AG25">
        <v>0</v>
      </c>
      <c r="AH25">
        <v>48.06</v>
      </c>
      <c r="AI25">
        <v>67.28</v>
      </c>
      <c r="AJ25">
        <v>50</v>
      </c>
      <c r="AK25">
        <v>1.37</v>
      </c>
      <c r="AL25">
        <v>0</v>
      </c>
      <c r="AM25">
        <v>11.53</v>
      </c>
      <c r="AN25">
        <v>0</v>
      </c>
      <c r="AO25">
        <v>0</v>
      </c>
      <c r="AP25">
        <v>0</v>
      </c>
      <c r="AQ25">
        <v>0</v>
      </c>
      <c r="AR25">
        <v>25.49</v>
      </c>
      <c r="AS25">
        <v>59.55</v>
      </c>
      <c r="AT25">
        <v>0</v>
      </c>
      <c r="AU25">
        <v>158.47999999999999</v>
      </c>
      <c r="AV25">
        <v>0</v>
      </c>
      <c r="AW25">
        <v>18.260000000000002</v>
      </c>
      <c r="AX25">
        <v>0</v>
      </c>
      <c r="AY25">
        <v>0</v>
      </c>
      <c r="AZ25">
        <v>8.17</v>
      </c>
      <c r="BA25">
        <v>6.73</v>
      </c>
      <c r="BB25">
        <v>0</v>
      </c>
      <c r="BC25">
        <v>0</v>
      </c>
      <c r="BD25">
        <v>5.77</v>
      </c>
      <c r="BE25">
        <v>0</v>
      </c>
      <c r="BF25">
        <v>0</v>
      </c>
      <c r="BG25">
        <v>0</v>
      </c>
    </row>
    <row r="26" spans="1:59">
      <c r="A26" t="s">
        <v>253</v>
      </c>
      <c r="G26" t="s">
        <v>68</v>
      </c>
      <c r="H26" s="73">
        <v>67.710000000000008</v>
      </c>
      <c r="I26" s="46">
        <v>0</v>
      </c>
      <c r="J26" s="46">
        <v>1.37</v>
      </c>
      <c r="K26" s="46">
        <v>108.13000000000001</v>
      </c>
      <c r="L26" s="46">
        <v>5.77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9.61</v>
      </c>
      <c r="Y26">
        <v>5.77</v>
      </c>
      <c r="Z26">
        <v>0</v>
      </c>
      <c r="AA26">
        <v>0</v>
      </c>
      <c r="AB26">
        <v>0</v>
      </c>
      <c r="AC26">
        <v>0</v>
      </c>
      <c r="AD26">
        <v>0.43</v>
      </c>
      <c r="AE26">
        <v>0</v>
      </c>
      <c r="AF26">
        <v>0</v>
      </c>
      <c r="AG26">
        <v>0</v>
      </c>
      <c r="AH26">
        <v>48.06</v>
      </c>
      <c r="AI26">
        <v>67.28</v>
      </c>
      <c r="AJ26">
        <v>50</v>
      </c>
      <c r="AK26">
        <v>1.37</v>
      </c>
      <c r="AL26">
        <v>0</v>
      </c>
      <c r="AM26">
        <v>11.53</v>
      </c>
      <c r="AN26">
        <v>0</v>
      </c>
      <c r="AO26">
        <v>0</v>
      </c>
      <c r="AP26">
        <v>0</v>
      </c>
      <c r="AQ26">
        <v>0</v>
      </c>
      <c r="AR26">
        <v>25.49</v>
      </c>
      <c r="AS26">
        <v>59.55</v>
      </c>
      <c r="AT26">
        <v>0</v>
      </c>
      <c r="AU26">
        <v>158.47999999999999</v>
      </c>
      <c r="AV26">
        <v>0</v>
      </c>
      <c r="AW26">
        <v>18.260000000000002</v>
      </c>
      <c r="AX26">
        <v>0</v>
      </c>
      <c r="AY26">
        <v>0</v>
      </c>
      <c r="AZ26">
        <v>8.17</v>
      </c>
      <c r="BA26">
        <v>6.73</v>
      </c>
      <c r="BB26">
        <v>0</v>
      </c>
      <c r="BC26">
        <v>0</v>
      </c>
      <c r="BD26">
        <v>5.77</v>
      </c>
      <c r="BE26">
        <v>0</v>
      </c>
      <c r="BF26">
        <v>0</v>
      </c>
      <c r="BG26">
        <v>0</v>
      </c>
    </row>
    <row r="27" spans="1:59">
      <c r="A27" t="s">
        <v>254</v>
      </c>
      <c r="G27" t="s">
        <v>69</v>
      </c>
      <c r="H27" s="73">
        <v>388.70000000000005</v>
      </c>
      <c r="I27" s="46">
        <v>0</v>
      </c>
      <c r="J27" s="46">
        <v>1.37</v>
      </c>
      <c r="K27" s="46">
        <v>108.13000000000001</v>
      </c>
      <c r="L27" s="46">
        <v>5.77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9.61</v>
      </c>
      <c r="Y27">
        <v>5.77</v>
      </c>
      <c r="Z27">
        <v>158.47999999999999</v>
      </c>
      <c r="AA27">
        <v>0</v>
      </c>
      <c r="AB27">
        <v>0</v>
      </c>
      <c r="AC27">
        <v>0</v>
      </c>
      <c r="AD27">
        <v>0.38</v>
      </c>
      <c r="AE27">
        <v>0</v>
      </c>
      <c r="AF27">
        <v>0</v>
      </c>
      <c r="AG27">
        <v>0</v>
      </c>
      <c r="AH27">
        <v>48.06</v>
      </c>
      <c r="AI27">
        <v>67.28</v>
      </c>
      <c r="AJ27">
        <v>50</v>
      </c>
      <c r="AK27">
        <v>1.37</v>
      </c>
      <c r="AL27">
        <v>100</v>
      </c>
      <c r="AM27">
        <v>11.53</v>
      </c>
      <c r="AN27">
        <v>0</v>
      </c>
      <c r="AO27">
        <v>144.18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80.650000000000006</v>
      </c>
      <c r="AV27">
        <v>0</v>
      </c>
      <c r="AW27">
        <v>18.260000000000002</v>
      </c>
      <c r="AX27">
        <v>0</v>
      </c>
      <c r="AY27">
        <v>176.86</v>
      </c>
      <c r="AZ27">
        <v>8.17</v>
      </c>
      <c r="BA27">
        <v>6.73</v>
      </c>
      <c r="BB27">
        <v>0</v>
      </c>
      <c r="BC27">
        <v>0</v>
      </c>
      <c r="BD27">
        <v>5.77</v>
      </c>
      <c r="BE27">
        <v>0</v>
      </c>
      <c r="BF27">
        <v>0</v>
      </c>
      <c r="BG27">
        <v>0</v>
      </c>
    </row>
    <row r="28" spans="1:59">
      <c r="A28" t="s">
        <v>255</v>
      </c>
      <c r="G28" t="s">
        <v>70</v>
      </c>
      <c r="H28" s="73">
        <v>388.70000000000005</v>
      </c>
      <c r="I28" s="46">
        <v>0</v>
      </c>
      <c r="J28" s="46">
        <v>1.37</v>
      </c>
      <c r="K28" s="46">
        <v>108.13000000000001</v>
      </c>
      <c r="L28" s="46">
        <v>5.77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9.61</v>
      </c>
      <c r="Y28">
        <v>5.77</v>
      </c>
      <c r="Z28">
        <v>158.47999999999999</v>
      </c>
      <c r="AA28">
        <v>0</v>
      </c>
      <c r="AB28">
        <v>0</v>
      </c>
      <c r="AC28">
        <v>0</v>
      </c>
      <c r="AD28">
        <v>0.38</v>
      </c>
      <c r="AE28">
        <v>0</v>
      </c>
      <c r="AF28">
        <v>0</v>
      </c>
      <c r="AG28">
        <v>0</v>
      </c>
      <c r="AH28">
        <v>48.06</v>
      </c>
      <c r="AI28">
        <v>67.28</v>
      </c>
      <c r="AJ28">
        <v>50</v>
      </c>
      <c r="AK28">
        <v>1.37</v>
      </c>
      <c r="AL28">
        <v>100</v>
      </c>
      <c r="AM28">
        <v>11.53</v>
      </c>
      <c r="AN28">
        <v>0</v>
      </c>
      <c r="AO28">
        <v>144.18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80.650000000000006</v>
      </c>
      <c r="AV28">
        <v>0</v>
      </c>
      <c r="AW28">
        <v>18.260000000000002</v>
      </c>
      <c r="AX28">
        <v>0</v>
      </c>
      <c r="AY28">
        <v>176.86</v>
      </c>
      <c r="AZ28">
        <v>8.17</v>
      </c>
      <c r="BA28">
        <v>6.73</v>
      </c>
      <c r="BB28">
        <v>0</v>
      </c>
      <c r="BC28">
        <v>0</v>
      </c>
      <c r="BD28">
        <v>5.77</v>
      </c>
      <c r="BE28">
        <v>0</v>
      </c>
      <c r="BF28">
        <v>0</v>
      </c>
      <c r="BG28">
        <v>0</v>
      </c>
    </row>
    <row r="29" spans="1:59">
      <c r="A29" t="s">
        <v>263</v>
      </c>
      <c r="G29" t="s">
        <v>71</v>
      </c>
      <c r="H29" s="73">
        <v>388.70000000000005</v>
      </c>
      <c r="I29" s="46">
        <v>0</v>
      </c>
      <c r="J29" s="46">
        <v>1.37</v>
      </c>
      <c r="K29" s="46">
        <v>108.13000000000001</v>
      </c>
      <c r="L29" s="46">
        <v>5.77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9.61</v>
      </c>
      <c r="Y29">
        <v>5.77</v>
      </c>
      <c r="Z29">
        <v>158.47999999999999</v>
      </c>
      <c r="AA29">
        <v>0</v>
      </c>
      <c r="AB29">
        <v>0</v>
      </c>
      <c r="AC29">
        <v>0</v>
      </c>
      <c r="AD29">
        <v>0.38</v>
      </c>
      <c r="AE29">
        <v>0</v>
      </c>
      <c r="AF29">
        <v>0</v>
      </c>
      <c r="AG29">
        <v>0</v>
      </c>
      <c r="AH29">
        <v>48.06</v>
      </c>
      <c r="AI29">
        <v>67.28</v>
      </c>
      <c r="AJ29">
        <v>50</v>
      </c>
      <c r="AK29">
        <v>1.37</v>
      </c>
      <c r="AL29">
        <v>100</v>
      </c>
      <c r="AM29">
        <v>11.53</v>
      </c>
      <c r="AN29">
        <v>0</v>
      </c>
      <c r="AO29">
        <v>144.18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80.650000000000006</v>
      </c>
      <c r="AV29">
        <v>0</v>
      </c>
      <c r="AW29">
        <v>18.260000000000002</v>
      </c>
      <c r="AX29">
        <v>0</v>
      </c>
      <c r="AY29">
        <v>176.86</v>
      </c>
      <c r="AZ29">
        <v>8.17</v>
      </c>
      <c r="BA29">
        <v>6.73</v>
      </c>
      <c r="BB29">
        <v>0</v>
      </c>
      <c r="BC29">
        <v>0</v>
      </c>
      <c r="BD29">
        <v>5.77</v>
      </c>
      <c r="BE29">
        <v>0</v>
      </c>
      <c r="BF29">
        <v>0</v>
      </c>
      <c r="BG29">
        <v>0</v>
      </c>
    </row>
    <row r="30" spans="1:59">
      <c r="A30" t="s">
        <v>264</v>
      </c>
      <c r="G30" t="s">
        <v>72</v>
      </c>
      <c r="H30" s="73">
        <v>388.70000000000005</v>
      </c>
      <c r="I30" s="46">
        <v>0</v>
      </c>
      <c r="J30" s="46">
        <v>1.37</v>
      </c>
      <c r="K30" s="46">
        <v>108.13000000000001</v>
      </c>
      <c r="L30" s="46">
        <v>5.77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9.61</v>
      </c>
      <c r="Y30">
        <v>5.77</v>
      </c>
      <c r="Z30">
        <v>158.47999999999999</v>
      </c>
      <c r="AA30">
        <v>0</v>
      </c>
      <c r="AB30">
        <v>0</v>
      </c>
      <c r="AC30">
        <v>0</v>
      </c>
      <c r="AD30">
        <v>0.38</v>
      </c>
      <c r="AE30">
        <v>0</v>
      </c>
      <c r="AF30">
        <v>0</v>
      </c>
      <c r="AG30">
        <v>0</v>
      </c>
      <c r="AH30">
        <v>48.06</v>
      </c>
      <c r="AI30">
        <v>67.28</v>
      </c>
      <c r="AJ30">
        <v>50</v>
      </c>
      <c r="AK30">
        <v>1.37</v>
      </c>
      <c r="AL30">
        <v>100</v>
      </c>
      <c r="AM30">
        <v>11.53</v>
      </c>
      <c r="AN30">
        <v>0</v>
      </c>
      <c r="AO30">
        <v>144.18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80.650000000000006</v>
      </c>
      <c r="AV30">
        <v>0</v>
      </c>
      <c r="AW30">
        <v>18.260000000000002</v>
      </c>
      <c r="AX30">
        <v>0</v>
      </c>
      <c r="AY30">
        <v>176.86</v>
      </c>
      <c r="AZ30">
        <v>8.17</v>
      </c>
      <c r="BA30">
        <v>6.73</v>
      </c>
      <c r="BB30">
        <v>0</v>
      </c>
      <c r="BC30">
        <v>0</v>
      </c>
      <c r="BD30">
        <v>5.77</v>
      </c>
      <c r="BE30">
        <v>0</v>
      </c>
      <c r="BF30">
        <v>0</v>
      </c>
      <c r="BG30">
        <v>0</v>
      </c>
    </row>
    <row r="31" spans="1:59">
      <c r="A31" t="s">
        <v>274</v>
      </c>
      <c r="G31" t="s">
        <v>73</v>
      </c>
      <c r="H31" s="73">
        <v>388.85</v>
      </c>
      <c r="I31" s="46">
        <v>0</v>
      </c>
      <c r="J31" s="46">
        <v>100.37</v>
      </c>
      <c r="K31" s="46">
        <v>108.13000000000001</v>
      </c>
      <c r="L31" s="46">
        <v>5.77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9.61</v>
      </c>
      <c r="Y31">
        <v>5.77</v>
      </c>
      <c r="Z31">
        <v>158.47999999999999</v>
      </c>
      <c r="AA31">
        <v>0</v>
      </c>
      <c r="AB31">
        <v>0</v>
      </c>
      <c r="AC31">
        <v>0</v>
      </c>
      <c r="AD31">
        <v>0.53</v>
      </c>
      <c r="AE31">
        <v>0</v>
      </c>
      <c r="AF31">
        <v>0</v>
      </c>
      <c r="AG31">
        <v>0</v>
      </c>
      <c r="AH31">
        <v>48.06</v>
      </c>
      <c r="AI31">
        <v>67.28</v>
      </c>
      <c r="AJ31">
        <v>50</v>
      </c>
      <c r="AK31">
        <v>1.37</v>
      </c>
      <c r="AL31">
        <v>100</v>
      </c>
      <c r="AM31">
        <v>11.53</v>
      </c>
      <c r="AN31">
        <v>0</v>
      </c>
      <c r="AO31">
        <v>144.18</v>
      </c>
      <c r="AP31">
        <v>99</v>
      </c>
      <c r="AQ31">
        <v>0</v>
      </c>
      <c r="AR31">
        <v>0</v>
      </c>
      <c r="AS31">
        <v>0</v>
      </c>
      <c r="AT31">
        <v>0</v>
      </c>
      <c r="AU31">
        <v>80.650000000000006</v>
      </c>
      <c r="AV31">
        <v>160.52000000000001</v>
      </c>
      <c r="AW31">
        <v>18.260000000000002</v>
      </c>
      <c r="AX31">
        <v>0</v>
      </c>
      <c r="AY31">
        <v>176.86</v>
      </c>
      <c r="AZ31">
        <v>8.17</v>
      </c>
      <c r="BA31">
        <v>6.73</v>
      </c>
      <c r="BB31">
        <v>0</v>
      </c>
      <c r="BC31">
        <v>0</v>
      </c>
      <c r="BD31">
        <v>5.77</v>
      </c>
      <c r="BE31">
        <v>0</v>
      </c>
      <c r="BF31">
        <v>0</v>
      </c>
      <c r="BG31">
        <v>0</v>
      </c>
    </row>
    <row r="32" spans="1:59">
      <c r="A32" t="s">
        <v>275</v>
      </c>
      <c r="G32" t="s">
        <v>74</v>
      </c>
      <c r="H32" s="73">
        <v>388.85</v>
      </c>
      <c r="I32" s="46">
        <v>0</v>
      </c>
      <c r="J32" s="46">
        <v>100.37</v>
      </c>
      <c r="K32" s="46">
        <v>108.13000000000001</v>
      </c>
      <c r="L32" s="46">
        <v>5.77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9.61</v>
      </c>
      <c r="Y32">
        <v>5.77</v>
      </c>
      <c r="Z32">
        <v>158.47999999999999</v>
      </c>
      <c r="AA32">
        <v>0</v>
      </c>
      <c r="AB32">
        <v>0</v>
      </c>
      <c r="AC32">
        <v>0</v>
      </c>
      <c r="AD32">
        <v>0.53</v>
      </c>
      <c r="AE32">
        <v>0</v>
      </c>
      <c r="AF32">
        <v>0</v>
      </c>
      <c r="AG32">
        <v>0</v>
      </c>
      <c r="AH32">
        <v>48.06</v>
      </c>
      <c r="AI32">
        <v>67.28</v>
      </c>
      <c r="AJ32">
        <v>50</v>
      </c>
      <c r="AK32">
        <v>1.37</v>
      </c>
      <c r="AL32">
        <v>100</v>
      </c>
      <c r="AM32">
        <v>11.53</v>
      </c>
      <c r="AN32">
        <v>0</v>
      </c>
      <c r="AO32">
        <v>144.18</v>
      </c>
      <c r="AP32">
        <v>99</v>
      </c>
      <c r="AQ32">
        <v>0</v>
      </c>
      <c r="AR32">
        <v>0</v>
      </c>
      <c r="AS32">
        <v>0</v>
      </c>
      <c r="AT32">
        <v>0</v>
      </c>
      <c r="AU32">
        <v>80.650000000000006</v>
      </c>
      <c r="AV32">
        <v>160.52000000000001</v>
      </c>
      <c r="AW32">
        <v>18.260000000000002</v>
      </c>
      <c r="AX32">
        <v>0</v>
      </c>
      <c r="AY32">
        <v>176.86</v>
      </c>
      <c r="AZ32">
        <v>8.17</v>
      </c>
      <c r="BA32">
        <v>6.73</v>
      </c>
      <c r="BB32">
        <v>0</v>
      </c>
      <c r="BC32">
        <v>0</v>
      </c>
      <c r="BD32">
        <v>5.77</v>
      </c>
      <c r="BE32">
        <v>0</v>
      </c>
      <c r="BF32">
        <v>0</v>
      </c>
      <c r="BG32">
        <v>0</v>
      </c>
    </row>
    <row r="33" spans="1:59">
      <c r="A33" t="s">
        <v>276</v>
      </c>
      <c r="G33" t="s">
        <v>75</v>
      </c>
      <c r="H33" s="73">
        <v>456.13</v>
      </c>
      <c r="I33" s="46">
        <v>0</v>
      </c>
      <c r="J33" s="46">
        <v>100.37</v>
      </c>
      <c r="K33" s="46">
        <v>108.13000000000001</v>
      </c>
      <c r="L33" s="46">
        <v>6.13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9.61</v>
      </c>
      <c r="Y33">
        <v>5.77</v>
      </c>
      <c r="Z33">
        <v>158.47999999999999</v>
      </c>
      <c r="AA33">
        <v>0</v>
      </c>
      <c r="AB33">
        <v>0</v>
      </c>
      <c r="AC33">
        <v>0</v>
      </c>
      <c r="AD33">
        <v>0.53</v>
      </c>
      <c r="AE33">
        <v>0.36</v>
      </c>
      <c r="AF33">
        <v>0</v>
      </c>
      <c r="AG33">
        <v>0</v>
      </c>
      <c r="AH33">
        <v>48.06</v>
      </c>
      <c r="AI33">
        <v>67.28</v>
      </c>
      <c r="AJ33">
        <v>50</v>
      </c>
      <c r="AK33">
        <v>1.37</v>
      </c>
      <c r="AL33">
        <v>100</v>
      </c>
      <c r="AM33">
        <v>11.53</v>
      </c>
      <c r="AN33">
        <v>0</v>
      </c>
      <c r="AO33">
        <v>144.18</v>
      </c>
      <c r="AP33">
        <v>99</v>
      </c>
      <c r="AQ33">
        <v>0</v>
      </c>
      <c r="AR33">
        <v>0</v>
      </c>
      <c r="AS33">
        <v>0</v>
      </c>
      <c r="AT33">
        <v>0</v>
      </c>
      <c r="AU33">
        <v>80.650000000000006</v>
      </c>
      <c r="AV33">
        <v>160.52000000000001</v>
      </c>
      <c r="AW33">
        <v>18.260000000000002</v>
      </c>
      <c r="AX33">
        <v>0</v>
      </c>
      <c r="AY33">
        <v>176.86</v>
      </c>
      <c r="AZ33">
        <v>8.17</v>
      </c>
      <c r="BA33">
        <v>6.73</v>
      </c>
      <c r="BB33">
        <v>67.28</v>
      </c>
      <c r="BC33">
        <v>0</v>
      </c>
      <c r="BD33">
        <v>5.77</v>
      </c>
      <c r="BE33">
        <v>0</v>
      </c>
      <c r="BF33">
        <v>0</v>
      </c>
      <c r="BG33">
        <v>0</v>
      </c>
    </row>
    <row r="34" spans="1:59">
      <c r="A34" t="s">
        <v>277</v>
      </c>
      <c r="G34" t="s">
        <v>76</v>
      </c>
      <c r="H34" s="73">
        <v>456.13</v>
      </c>
      <c r="I34" s="46">
        <v>0</v>
      </c>
      <c r="J34" s="46">
        <v>100.37</v>
      </c>
      <c r="K34" s="46">
        <v>108.13000000000001</v>
      </c>
      <c r="L34" s="46">
        <v>6.4599999999999991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9.61</v>
      </c>
      <c r="Y34">
        <v>5.77</v>
      </c>
      <c r="Z34">
        <v>158.47999999999999</v>
      </c>
      <c r="AA34">
        <v>0</v>
      </c>
      <c r="AB34">
        <v>0</v>
      </c>
      <c r="AC34">
        <v>0</v>
      </c>
      <c r="AD34">
        <v>0.53</v>
      </c>
      <c r="AE34">
        <v>0.69</v>
      </c>
      <c r="AF34">
        <v>0</v>
      </c>
      <c r="AG34">
        <v>0</v>
      </c>
      <c r="AH34">
        <v>48.06</v>
      </c>
      <c r="AI34">
        <v>67.28</v>
      </c>
      <c r="AJ34">
        <v>50</v>
      </c>
      <c r="AK34">
        <v>1.37</v>
      </c>
      <c r="AL34">
        <v>100</v>
      </c>
      <c r="AM34">
        <v>11.53</v>
      </c>
      <c r="AN34">
        <v>0</v>
      </c>
      <c r="AO34">
        <v>144.18</v>
      </c>
      <c r="AP34">
        <v>99</v>
      </c>
      <c r="AQ34">
        <v>0</v>
      </c>
      <c r="AR34">
        <v>0</v>
      </c>
      <c r="AS34">
        <v>0</v>
      </c>
      <c r="AT34">
        <v>0</v>
      </c>
      <c r="AU34">
        <v>80.650000000000006</v>
      </c>
      <c r="AV34">
        <v>160.52000000000001</v>
      </c>
      <c r="AW34">
        <v>18.260000000000002</v>
      </c>
      <c r="AX34">
        <v>0</v>
      </c>
      <c r="AY34">
        <v>176.86</v>
      </c>
      <c r="AZ34">
        <v>8.17</v>
      </c>
      <c r="BA34">
        <v>6.73</v>
      </c>
      <c r="BB34">
        <v>67.28</v>
      </c>
      <c r="BC34">
        <v>0</v>
      </c>
      <c r="BD34">
        <v>5.77</v>
      </c>
      <c r="BE34">
        <v>0</v>
      </c>
      <c r="BF34">
        <v>0</v>
      </c>
      <c r="BG34">
        <v>0</v>
      </c>
    </row>
    <row r="35" spans="1:59">
      <c r="A35" t="s">
        <v>279</v>
      </c>
      <c r="G35" t="s">
        <v>77</v>
      </c>
      <c r="H35" s="73">
        <v>552.59</v>
      </c>
      <c r="I35" s="46">
        <v>18.260000000000002</v>
      </c>
      <c r="J35" s="46">
        <v>201.3</v>
      </c>
      <c r="K35" s="46">
        <v>108.13000000000001</v>
      </c>
      <c r="L35" s="46">
        <v>6.84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9.61</v>
      </c>
      <c r="Y35">
        <v>5.77</v>
      </c>
      <c r="Z35">
        <v>158.47999999999999</v>
      </c>
      <c r="AA35">
        <v>0</v>
      </c>
      <c r="AB35">
        <v>0</v>
      </c>
      <c r="AC35">
        <v>0</v>
      </c>
      <c r="AD35">
        <v>0.87</v>
      </c>
      <c r="AE35">
        <v>1.07</v>
      </c>
      <c r="AF35">
        <v>0</v>
      </c>
      <c r="AG35">
        <v>0</v>
      </c>
      <c r="AH35">
        <v>48.06</v>
      </c>
      <c r="AI35">
        <v>67.28</v>
      </c>
      <c r="AJ35">
        <v>50</v>
      </c>
      <c r="AK35">
        <v>1.37</v>
      </c>
      <c r="AL35">
        <v>50</v>
      </c>
      <c r="AM35">
        <v>11.53</v>
      </c>
      <c r="AN35">
        <v>0</v>
      </c>
      <c r="AO35">
        <v>144.18</v>
      </c>
      <c r="AP35">
        <v>99</v>
      </c>
      <c r="AQ35">
        <v>100.93</v>
      </c>
      <c r="AR35">
        <v>0</v>
      </c>
      <c r="AS35">
        <v>0</v>
      </c>
      <c r="AT35">
        <v>0</v>
      </c>
      <c r="AU35">
        <v>80.650000000000006</v>
      </c>
      <c r="AV35">
        <v>160.52000000000001</v>
      </c>
      <c r="AW35">
        <v>18.260000000000002</v>
      </c>
      <c r="AX35">
        <v>0</v>
      </c>
      <c r="AY35">
        <v>176.86</v>
      </c>
      <c r="AZ35">
        <v>8.17</v>
      </c>
      <c r="BA35">
        <v>6.73</v>
      </c>
      <c r="BB35">
        <v>163.4</v>
      </c>
      <c r="BC35">
        <v>18.260000000000002</v>
      </c>
      <c r="BD35">
        <v>5.77</v>
      </c>
      <c r="BE35">
        <v>0</v>
      </c>
      <c r="BF35">
        <v>0</v>
      </c>
      <c r="BG35">
        <v>0</v>
      </c>
    </row>
    <row r="36" spans="1:59">
      <c r="A36" t="s">
        <v>309</v>
      </c>
      <c r="G36" t="s">
        <v>78</v>
      </c>
      <c r="H36" s="73">
        <v>552.59</v>
      </c>
      <c r="I36" s="46">
        <v>18.260000000000002</v>
      </c>
      <c r="J36" s="46">
        <v>201.3</v>
      </c>
      <c r="K36" s="46">
        <v>108.13000000000001</v>
      </c>
      <c r="L36" s="46">
        <v>7.18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9.61</v>
      </c>
      <c r="Y36">
        <v>5.77</v>
      </c>
      <c r="Z36">
        <v>158.47999999999999</v>
      </c>
      <c r="AA36">
        <v>0</v>
      </c>
      <c r="AB36">
        <v>0</v>
      </c>
      <c r="AC36">
        <v>0</v>
      </c>
      <c r="AD36">
        <v>0.87</v>
      </c>
      <c r="AE36">
        <v>1.41</v>
      </c>
      <c r="AF36">
        <v>0</v>
      </c>
      <c r="AG36">
        <v>0</v>
      </c>
      <c r="AH36">
        <v>48.06</v>
      </c>
      <c r="AI36">
        <v>67.28</v>
      </c>
      <c r="AJ36">
        <v>50</v>
      </c>
      <c r="AK36">
        <v>1.37</v>
      </c>
      <c r="AL36">
        <v>50</v>
      </c>
      <c r="AM36">
        <v>11.53</v>
      </c>
      <c r="AN36">
        <v>0</v>
      </c>
      <c r="AO36">
        <v>144.18</v>
      </c>
      <c r="AP36">
        <v>99</v>
      </c>
      <c r="AQ36">
        <v>100.93</v>
      </c>
      <c r="AR36">
        <v>0</v>
      </c>
      <c r="AS36">
        <v>0</v>
      </c>
      <c r="AT36">
        <v>0</v>
      </c>
      <c r="AU36">
        <v>80.650000000000006</v>
      </c>
      <c r="AV36">
        <v>160.52000000000001</v>
      </c>
      <c r="AW36">
        <v>18.260000000000002</v>
      </c>
      <c r="AX36">
        <v>0</v>
      </c>
      <c r="AY36">
        <v>176.86</v>
      </c>
      <c r="AZ36">
        <v>8.17</v>
      </c>
      <c r="BA36">
        <v>6.73</v>
      </c>
      <c r="BB36">
        <v>163.4</v>
      </c>
      <c r="BC36">
        <v>18.260000000000002</v>
      </c>
      <c r="BD36">
        <v>5.77</v>
      </c>
      <c r="BE36">
        <v>0</v>
      </c>
      <c r="BF36">
        <v>0</v>
      </c>
      <c r="BG36">
        <v>0</v>
      </c>
    </row>
    <row r="37" spans="1:59">
      <c r="A37" t="s">
        <v>310</v>
      </c>
      <c r="G37" t="s">
        <v>79</v>
      </c>
      <c r="H37" s="73">
        <v>552.59</v>
      </c>
      <c r="I37" s="46">
        <v>18.260000000000002</v>
      </c>
      <c r="J37" s="46">
        <v>201.3</v>
      </c>
      <c r="K37" s="46">
        <v>108.13000000000001</v>
      </c>
      <c r="L37" s="46">
        <v>7.6899999999999995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9.61</v>
      </c>
      <c r="Y37">
        <v>5.77</v>
      </c>
      <c r="Z37">
        <v>158.47999999999999</v>
      </c>
      <c r="AA37">
        <v>0</v>
      </c>
      <c r="AB37">
        <v>0</v>
      </c>
      <c r="AC37">
        <v>0</v>
      </c>
      <c r="AD37">
        <v>0.87</v>
      </c>
      <c r="AE37">
        <v>1.92</v>
      </c>
      <c r="AF37">
        <v>0</v>
      </c>
      <c r="AG37">
        <v>0</v>
      </c>
      <c r="AH37">
        <v>48.06</v>
      </c>
      <c r="AI37">
        <v>67.28</v>
      </c>
      <c r="AJ37">
        <v>50</v>
      </c>
      <c r="AK37">
        <v>1.37</v>
      </c>
      <c r="AL37">
        <v>50</v>
      </c>
      <c r="AM37">
        <v>11.53</v>
      </c>
      <c r="AN37">
        <v>0</v>
      </c>
      <c r="AO37">
        <v>144.18</v>
      </c>
      <c r="AP37">
        <v>99</v>
      </c>
      <c r="AQ37">
        <v>100.93</v>
      </c>
      <c r="AR37">
        <v>0</v>
      </c>
      <c r="AS37">
        <v>0</v>
      </c>
      <c r="AT37">
        <v>0</v>
      </c>
      <c r="AU37">
        <v>80.650000000000006</v>
      </c>
      <c r="AV37">
        <v>160.52000000000001</v>
      </c>
      <c r="AW37">
        <v>18.260000000000002</v>
      </c>
      <c r="AX37">
        <v>0</v>
      </c>
      <c r="AY37">
        <v>176.86</v>
      </c>
      <c r="AZ37">
        <v>8.17</v>
      </c>
      <c r="BA37">
        <v>6.73</v>
      </c>
      <c r="BB37">
        <v>163.4</v>
      </c>
      <c r="BC37">
        <v>18.260000000000002</v>
      </c>
      <c r="BD37">
        <v>5.77</v>
      </c>
      <c r="BE37">
        <v>0</v>
      </c>
      <c r="BF37">
        <v>0</v>
      </c>
      <c r="BG37">
        <v>0</v>
      </c>
    </row>
    <row r="38" spans="1:59">
      <c r="A38" t="s">
        <v>311</v>
      </c>
      <c r="G38" t="s">
        <v>80</v>
      </c>
      <c r="H38" s="73">
        <v>552.59</v>
      </c>
      <c r="I38" s="46">
        <v>18.260000000000002</v>
      </c>
      <c r="J38" s="46">
        <v>201.3</v>
      </c>
      <c r="K38" s="46">
        <v>108.13000000000001</v>
      </c>
      <c r="L38" s="46">
        <v>8.1999999999999993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9.61</v>
      </c>
      <c r="Y38">
        <v>5.77</v>
      </c>
      <c r="Z38">
        <v>158.47999999999999</v>
      </c>
      <c r="AA38">
        <v>0</v>
      </c>
      <c r="AB38">
        <v>0</v>
      </c>
      <c r="AC38">
        <v>0</v>
      </c>
      <c r="AD38">
        <v>0.87</v>
      </c>
      <c r="AE38">
        <v>2.4300000000000002</v>
      </c>
      <c r="AF38">
        <v>0</v>
      </c>
      <c r="AG38">
        <v>0</v>
      </c>
      <c r="AH38">
        <v>48.06</v>
      </c>
      <c r="AI38">
        <v>67.28</v>
      </c>
      <c r="AJ38">
        <v>50</v>
      </c>
      <c r="AK38">
        <v>1.37</v>
      </c>
      <c r="AL38">
        <v>50</v>
      </c>
      <c r="AM38">
        <v>11.53</v>
      </c>
      <c r="AN38">
        <v>0</v>
      </c>
      <c r="AO38">
        <v>144.18</v>
      </c>
      <c r="AP38">
        <v>99</v>
      </c>
      <c r="AQ38">
        <v>100.93</v>
      </c>
      <c r="AR38">
        <v>0</v>
      </c>
      <c r="AS38">
        <v>0</v>
      </c>
      <c r="AT38">
        <v>0</v>
      </c>
      <c r="AU38">
        <v>80.650000000000006</v>
      </c>
      <c r="AV38">
        <v>160.52000000000001</v>
      </c>
      <c r="AW38">
        <v>18.260000000000002</v>
      </c>
      <c r="AX38">
        <v>0</v>
      </c>
      <c r="AY38">
        <v>176.86</v>
      </c>
      <c r="AZ38">
        <v>8.17</v>
      </c>
      <c r="BA38">
        <v>6.73</v>
      </c>
      <c r="BB38">
        <v>163.4</v>
      </c>
      <c r="BC38">
        <v>18.260000000000002</v>
      </c>
      <c r="BD38">
        <v>5.77</v>
      </c>
      <c r="BE38">
        <v>0</v>
      </c>
      <c r="BF38">
        <v>0</v>
      </c>
      <c r="BG38">
        <v>0</v>
      </c>
    </row>
    <row r="39" spans="1:59">
      <c r="A39" t="s">
        <v>312</v>
      </c>
      <c r="G39" t="s">
        <v>81</v>
      </c>
      <c r="H39" s="73">
        <v>552.59</v>
      </c>
      <c r="I39" s="46">
        <v>52.86</v>
      </c>
      <c r="J39" s="46">
        <v>201.3</v>
      </c>
      <c r="K39" s="46">
        <v>108.13000000000001</v>
      </c>
      <c r="L39" s="46">
        <v>8.6999999999999993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9.61</v>
      </c>
      <c r="Y39">
        <v>5.77</v>
      </c>
      <c r="Z39">
        <v>0</v>
      </c>
      <c r="AA39">
        <v>158.47999999999999</v>
      </c>
      <c r="AB39">
        <v>0</v>
      </c>
      <c r="AC39">
        <v>0</v>
      </c>
      <c r="AD39">
        <v>0.87</v>
      </c>
      <c r="AE39">
        <v>2.93</v>
      </c>
      <c r="AF39">
        <v>0</v>
      </c>
      <c r="AG39">
        <v>0</v>
      </c>
      <c r="AH39">
        <v>48.06</v>
      </c>
      <c r="AI39">
        <v>67.28</v>
      </c>
      <c r="AJ39">
        <v>50</v>
      </c>
      <c r="AK39">
        <v>1.37</v>
      </c>
      <c r="AL39">
        <v>50</v>
      </c>
      <c r="AM39">
        <v>11.53</v>
      </c>
      <c r="AN39">
        <v>34.6</v>
      </c>
      <c r="AO39">
        <v>144.18</v>
      </c>
      <c r="AP39">
        <v>99</v>
      </c>
      <c r="AQ39">
        <v>100.93</v>
      </c>
      <c r="AR39">
        <v>0</v>
      </c>
      <c r="AS39">
        <v>0</v>
      </c>
      <c r="AT39">
        <v>0</v>
      </c>
      <c r="AU39">
        <v>80.650000000000006</v>
      </c>
      <c r="AV39">
        <v>160.52000000000001</v>
      </c>
      <c r="AW39">
        <v>18.260000000000002</v>
      </c>
      <c r="AX39">
        <v>0</v>
      </c>
      <c r="AY39">
        <v>176.86</v>
      </c>
      <c r="AZ39">
        <v>8.17</v>
      </c>
      <c r="BA39">
        <v>6.73</v>
      </c>
      <c r="BB39">
        <v>163.4</v>
      </c>
      <c r="BC39">
        <v>18.260000000000002</v>
      </c>
      <c r="BD39">
        <v>5.77</v>
      </c>
      <c r="BE39">
        <v>0</v>
      </c>
      <c r="BF39">
        <v>0</v>
      </c>
      <c r="BG39">
        <v>0</v>
      </c>
    </row>
    <row r="40" spans="1:59">
      <c r="A40" t="s">
        <v>329</v>
      </c>
      <c r="G40" t="s">
        <v>82</v>
      </c>
      <c r="H40" s="73">
        <v>552.59</v>
      </c>
      <c r="I40" s="46">
        <v>52.86</v>
      </c>
      <c r="J40" s="46">
        <v>249.36</v>
      </c>
      <c r="K40" s="46">
        <v>108.13000000000001</v>
      </c>
      <c r="L40" s="46">
        <v>9.1999999999999993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9.61</v>
      </c>
      <c r="Y40">
        <v>5.77</v>
      </c>
      <c r="Z40">
        <v>0</v>
      </c>
      <c r="AA40">
        <v>158.47999999999999</v>
      </c>
      <c r="AB40">
        <v>0</v>
      </c>
      <c r="AC40">
        <v>0</v>
      </c>
      <c r="AD40">
        <v>0.87</v>
      </c>
      <c r="AE40">
        <v>3.43</v>
      </c>
      <c r="AF40">
        <v>0</v>
      </c>
      <c r="AG40">
        <v>0</v>
      </c>
      <c r="AH40">
        <v>48.06</v>
      </c>
      <c r="AI40">
        <v>67.28</v>
      </c>
      <c r="AJ40">
        <v>50</v>
      </c>
      <c r="AK40">
        <v>1.37</v>
      </c>
      <c r="AL40">
        <v>50</v>
      </c>
      <c r="AM40">
        <v>11.53</v>
      </c>
      <c r="AN40">
        <v>34.6</v>
      </c>
      <c r="AO40">
        <v>144.18</v>
      </c>
      <c r="AP40">
        <v>99</v>
      </c>
      <c r="AQ40">
        <v>100.93</v>
      </c>
      <c r="AR40">
        <v>0</v>
      </c>
      <c r="AS40">
        <v>0</v>
      </c>
      <c r="AT40">
        <v>48.06</v>
      </c>
      <c r="AU40">
        <v>80.650000000000006</v>
      </c>
      <c r="AV40">
        <v>160.52000000000001</v>
      </c>
      <c r="AW40">
        <v>18.260000000000002</v>
      </c>
      <c r="AX40">
        <v>0</v>
      </c>
      <c r="AY40">
        <v>176.86</v>
      </c>
      <c r="AZ40">
        <v>8.17</v>
      </c>
      <c r="BA40">
        <v>6.73</v>
      </c>
      <c r="BB40">
        <v>163.4</v>
      </c>
      <c r="BC40">
        <v>18.260000000000002</v>
      </c>
      <c r="BD40">
        <v>5.77</v>
      </c>
      <c r="BE40">
        <v>0</v>
      </c>
      <c r="BF40">
        <v>0</v>
      </c>
      <c r="BG40">
        <v>0</v>
      </c>
    </row>
    <row r="41" spans="1:59">
      <c r="A41" t="s">
        <v>330</v>
      </c>
      <c r="G41" t="s">
        <v>83</v>
      </c>
      <c r="H41" s="73">
        <v>552.59</v>
      </c>
      <c r="I41" s="46">
        <v>52.86</v>
      </c>
      <c r="J41" s="46">
        <v>345.48</v>
      </c>
      <c r="K41" s="46">
        <v>108.13000000000001</v>
      </c>
      <c r="L41" s="46">
        <v>9.66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9.61</v>
      </c>
      <c r="Y41">
        <v>5.77</v>
      </c>
      <c r="Z41">
        <v>0</v>
      </c>
      <c r="AA41">
        <v>158.47999999999999</v>
      </c>
      <c r="AB41">
        <v>0</v>
      </c>
      <c r="AC41">
        <v>0</v>
      </c>
      <c r="AD41">
        <v>0.87</v>
      </c>
      <c r="AE41">
        <v>3.89</v>
      </c>
      <c r="AF41">
        <v>0</v>
      </c>
      <c r="AG41">
        <v>0</v>
      </c>
      <c r="AH41">
        <v>48.06</v>
      </c>
      <c r="AI41">
        <v>67.28</v>
      </c>
      <c r="AJ41">
        <v>50</v>
      </c>
      <c r="AK41">
        <v>1.37</v>
      </c>
      <c r="AL41">
        <v>50</v>
      </c>
      <c r="AM41">
        <v>11.53</v>
      </c>
      <c r="AN41">
        <v>34.6</v>
      </c>
      <c r="AO41">
        <v>144.18</v>
      </c>
      <c r="AP41">
        <v>99</v>
      </c>
      <c r="AQ41">
        <v>100.93</v>
      </c>
      <c r="AR41">
        <v>0</v>
      </c>
      <c r="AS41">
        <v>0</v>
      </c>
      <c r="AT41">
        <v>144.18</v>
      </c>
      <c r="AU41">
        <v>80.650000000000006</v>
      </c>
      <c r="AV41">
        <v>160.52000000000001</v>
      </c>
      <c r="AW41">
        <v>18.260000000000002</v>
      </c>
      <c r="AX41">
        <v>0</v>
      </c>
      <c r="AY41">
        <v>176.86</v>
      </c>
      <c r="AZ41">
        <v>8.17</v>
      </c>
      <c r="BA41">
        <v>6.73</v>
      </c>
      <c r="BB41">
        <v>163.4</v>
      </c>
      <c r="BC41">
        <v>18.260000000000002</v>
      </c>
      <c r="BD41">
        <v>5.77</v>
      </c>
      <c r="BE41">
        <v>0</v>
      </c>
      <c r="BF41">
        <v>0</v>
      </c>
      <c r="BG41">
        <v>0</v>
      </c>
    </row>
    <row r="42" spans="1:59">
      <c r="A42" t="s">
        <v>331</v>
      </c>
      <c r="G42" t="s">
        <v>84</v>
      </c>
      <c r="H42" s="73">
        <v>552.59</v>
      </c>
      <c r="I42" s="46">
        <v>52.86</v>
      </c>
      <c r="J42" s="46">
        <v>345.48</v>
      </c>
      <c r="K42" s="46">
        <v>108.13000000000001</v>
      </c>
      <c r="L42" s="46">
        <v>10.11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9.61</v>
      </c>
      <c r="Y42">
        <v>5.77</v>
      </c>
      <c r="Z42">
        <v>0</v>
      </c>
      <c r="AA42">
        <v>158.47999999999999</v>
      </c>
      <c r="AB42">
        <v>0</v>
      </c>
      <c r="AC42">
        <v>0</v>
      </c>
      <c r="AD42">
        <v>0.87</v>
      </c>
      <c r="AE42">
        <v>4.34</v>
      </c>
      <c r="AF42">
        <v>0</v>
      </c>
      <c r="AG42">
        <v>0</v>
      </c>
      <c r="AH42">
        <v>48.06</v>
      </c>
      <c r="AI42">
        <v>67.28</v>
      </c>
      <c r="AJ42">
        <v>50</v>
      </c>
      <c r="AK42">
        <v>1.37</v>
      </c>
      <c r="AL42">
        <v>50</v>
      </c>
      <c r="AM42">
        <v>11.53</v>
      </c>
      <c r="AN42">
        <v>34.6</v>
      </c>
      <c r="AO42">
        <v>144.18</v>
      </c>
      <c r="AP42">
        <v>99</v>
      </c>
      <c r="AQ42">
        <v>100.93</v>
      </c>
      <c r="AR42">
        <v>0</v>
      </c>
      <c r="AS42">
        <v>0</v>
      </c>
      <c r="AT42">
        <v>144.18</v>
      </c>
      <c r="AU42">
        <v>80.650000000000006</v>
      </c>
      <c r="AV42">
        <v>160.52000000000001</v>
      </c>
      <c r="AW42">
        <v>18.260000000000002</v>
      </c>
      <c r="AX42">
        <v>0</v>
      </c>
      <c r="AY42">
        <v>176.86</v>
      </c>
      <c r="AZ42">
        <v>8.17</v>
      </c>
      <c r="BA42">
        <v>6.73</v>
      </c>
      <c r="BB42">
        <v>163.4</v>
      </c>
      <c r="BC42">
        <v>18.260000000000002</v>
      </c>
      <c r="BD42">
        <v>5.77</v>
      </c>
      <c r="BE42">
        <v>0</v>
      </c>
      <c r="BF42">
        <v>0</v>
      </c>
      <c r="BG42">
        <v>0</v>
      </c>
    </row>
    <row r="43" spans="1:59">
      <c r="A43" t="s">
        <v>337</v>
      </c>
      <c r="G43" t="s">
        <v>85</v>
      </c>
      <c r="H43" s="73">
        <v>552.59</v>
      </c>
      <c r="I43" s="46">
        <v>52.86</v>
      </c>
      <c r="J43" s="46">
        <v>345.40000000000003</v>
      </c>
      <c r="K43" s="46">
        <v>108.13000000000001</v>
      </c>
      <c r="L43" s="46">
        <v>10.53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9.61</v>
      </c>
      <c r="Y43">
        <v>5.77</v>
      </c>
      <c r="Z43">
        <v>0</v>
      </c>
      <c r="AA43">
        <v>158.47999999999999</v>
      </c>
      <c r="AB43">
        <v>0</v>
      </c>
      <c r="AC43">
        <v>0</v>
      </c>
      <c r="AD43">
        <v>0.87</v>
      </c>
      <c r="AE43">
        <v>4.76</v>
      </c>
      <c r="AF43">
        <v>0</v>
      </c>
      <c r="AG43">
        <v>0</v>
      </c>
      <c r="AH43">
        <v>48.06</v>
      </c>
      <c r="AI43">
        <v>67.28</v>
      </c>
      <c r="AJ43">
        <v>50</v>
      </c>
      <c r="AK43">
        <v>1.29</v>
      </c>
      <c r="AL43">
        <v>50</v>
      </c>
      <c r="AM43">
        <v>11.53</v>
      </c>
      <c r="AN43">
        <v>34.6</v>
      </c>
      <c r="AO43">
        <v>144.18</v>
      </c>
      <c r="AP43">
        <v>99</v>
      </c>
      <c r="AQ43">
        <v>100.93</v>
      </c>
      <c r="AR43">
        <v>0</v>
      </c>
      <c r="AS43">
        <v>0</v>
      </c>
      <c r="AT43">
        <v>144.18</v>
      </c>
      <c r="AU43">
        <v>80.650000000000006</v>
      </c>
      <c r="AV43">
        <v>160.52000000000001</v>
      </c>
      <c r="AW43">
        <v>18.260000000000002</v>
      </c>
      <c r="AX43">
        <v>0</v>
      </c>
      <c r="AY43">
        <v>176.86</v>
      </c>
      <c r="AZ43">
        <v>8.17</v>
      </c>
      <c r="BA43">
        <v>6.73</v>
      </c>
      <c r="BB43">
        <v>163.4</v>
      </c>
      <c r="BC43">
        <v>18.260000000000002</v>
      </c>
      <c r="BD43">
        <v>5.77</v>
      </c>
      <c r="BE43">
        <v>0</v>
      </c>
      <c r="BF43">
        <v>0</v>
      </c>
      <c r="BG43">
        <v>0</v>
      </c>
    </row>
    <row r="44" spans="1:59">
      <c r="A44" t="s">
        <v>339</v>
      </c>
      <c r="G44" t="s">
        <v>86</v>
      </c>
      <c r="H44" s="73">
        <v>552.59</v>
      </c>
      <c r="I44" s="46">
        <v>52.86</v>
      </c>
      <c r="J44" s="46">
        <v>345.40000000000003</v>
      </c>
      <c r="K44" s="46">
        <v>108.13000000000001</v>
      </c>
      <c r="L44" s="46">
        <v>10.829999999999998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9.61</v>
      </c>
      <c r="Y44">
        <v>5.77</v>
      </c>
      <c r="Z44">
        <v>0</v>
      </c>
      <c r="AA44">
        <v>158.47999999999999</v>
      </c>
      <c r="AB44">
        <v>0</v>
      </c>
      <c r="AC44">
        <v>0</v>
      </c>
      <c r="AD44">
        <v>0.87</v>
      </c>
      <c r="AE44">
        <v>5.0599999999999996</v>
      </c>
      <c r="AF44">
        <v>0</v>
      </c>
      <c r="AG44">
        <v>0</v>
      </c>
      <c r="AH44">
        <v>48.06</v>
      </c>
      <c r="AI44">
        <v>67.28</v>
      </c>
      <c r="AJ44">
        <v>50</v>
      </c>
      <c r="AK44">
        <v>1.29</v>
      </c>
      <c r="AL44">
        <v>50</v>
      </c>
      <c r="AM44">
        <v>11.53</v>
      </c>
      <c r="AN44">
        <v>34.6</v>
      </c>
      <c r="AO44">
        <v>144.18</v>
      </c>
      <c r="AP44">
        <v>99</v>
      </c>
      <c r="AQ44">
        <v>100.93</v>
      </c>
      <c r="AR44">
        <v>0</v>
      </c>
      <c r="AS44">
        <v>0</v>
      </c>
      <c r="AT44">
        <v>144.18</v>
      </c>
      <c r="AU44">
        <v>80.650000000000006</v>
      </c>
      <c r="AV44">
        <v>160.52000000000001</v>
      </c>
      <c r="AW44">
        <v>18.260000000000002</v>
      </c>
      <c r="AX44">
        <v>0</v>
      </c>
      <c r="AY44">
        <v>176.86</v>
      </c>
      <c r="AZ44">
        <v>8.17</v>
      </c>
      <c r="BA44">
        <v>6.73</v>
      </c>
      <c r="BB44">
        <v>163.4</v>
      </c>
      <c r="BC44">
        <v>18.260000000000002</v>
      </c>
      <c r="BD44">
        <v>5.77</v>
      </c>
      <c r="BE44">
        <v>0</v>
      </c>
      <c r="BF44">
        <v>0</v>
      </c>
      <c r="BG44">
        <v>0</v>
      </c>
    </row>
    <row r="45" spans="1:59">
      <c r="A45" t="s">
        <v>358</v>
      </c>
      <c r="G45" t="s">
        <v>87</v>
      </c>
      <c r="H45" s="73">
        <v>552.59</v>
      </c>
      <c r="I45" s="46">
        <v>52.86</v>
      </c>
      <c r="J45" s="46">
        <v>345.40000000000003</v>
      </c>
      <c r="K45" s="46">
        <v>108.13000000000001</v>
      </c>
      <c r="L45" s="46">
        <v>11.29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9.61</v>
      </c>
      <c r="Y45">
        <v>5.77</v>
      </c>
      <c r="Z45">
        <v>0</v>
      </c>
      <c r="AA45">
        <v>158.47999999999999</v>
      </c>
      <c r="AB45">
        <v>0</v>
      </c>
      <c r="AC45">
        <v>0</v>
      </c>
      <c r="AD45">
        <v>0.87</v>
      </c>
      <c r="AE45">
        <v>5.52</v>
      </c>
      <c r="AF45">
        <v>0</v>
      </c>
      <c r="AG45">
        <v>0</v>
      </c>
      <c r="AH45">
        <v>48.06</v>
      </c>
      <c r="AI45">
        <v>67.28</v>
      </c>
      <c r="AJ45">
        <v>50</v>
      </c>
      <c r="AK45">
        <v>1.29</v>
      </c>
      <c r="AL45">
        <v>50</v>
      </c>
      <c r="AM45">
        <v>11.53</v>
      </c>
      <c r="AN45">
        <v>34.6</v>
      </c>
      <c r="AO45">
        <v>144.18</v>
      </c>
      <c r="AP45">
        <v>99</v>
      </c>
      <c r="AQ45">
        <v>100.93</v>
      </c>
      <c r="AR45">
        <v>0</v>
      </c>
      <c r="AS45">
        <v>0</v>
      </c>
      <c r="AT45">
        <v>144.18</v>
      </c>
      <c r="AU45">
        <v>80.650000000000006</v>
      </c>
      <c r="AV45">
        <v>160.52000000000001</v>
      </c>
      <c r="AW45">
        <v>18.260000000000002</v>
      </c>
      <c r="AX45">
        <v>0</v>
      </c>
      <c r="AY45">
        <v>176.86</v>
      </c>
      <c r="AZ45">
        <v>8.17</v>
      </c>
      <c r="BA45">
        <v>6.73</v>
      </c>
      <c r="BB45">
        <v>163.4</v>
      </c>
      <c r="BC45">
        <v>18.260000000000002</v>
      </c>
      <c r="BD45">
        <v>5.77</v>
      </c>
      <c r="BE45">
        <v>0</v>
      </c>
      <c r="BF45">
        <v>0</v>
      </c>
      <c r="BG45">
        <v>0</v>
      </c>
    </row>
    <row r="46" spans="1:59">
      <c r="A46" t="s">
        <v>359</v>
      </c>
      <c r="G46" t="s">
        <v>88</v>
      </c>
      <c r="H46" s="73">
        <v>552.59</v>
      </c>
      <c r="I46" s="46">
        <v>52.86</v>
      </c>
      <c r="J46" s="46">
        <v>345.40000000000003</v>
      </c>
      <c r="K46" s="46">
        <v>108.13000000000001</v>
      </c>
      <c r="L46" s="46">
        <v>11.57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9.61</v>
      </c>
      <c r="Y46">
        <v>5.77</v>
      </c>
      <c r="Z46">
        <v>0</v>
      </c>
      <c r="AA46">
        <v>158.47999999999999</v>
      </c>
      <c r="AB46">
        <v>0</v>
      </c>
      <c r="AC46">
        <v>0</v>
      </c>
      <c r="AD46">
        <v>0.87</v>
      </c>
      <c r="AE46">
        <v>5.8</v>
      </c>
      <c r="AF46">
        <v>0</v>
      </c>
      <c r="AG46">
        <v>0</v>
      </c>
      <c r="AH46">
        <v>48.06</v>
      </c>
      <c r="AI46">
        <v>67.28</v>
      </c>
      <c r="AJ46">
        <v>50</v>
      </c>
      <c r="AK46">
        <v>1.29</v>
      </c>
      <c r="AL46">
        <v>50</v>
      </c>
      <c r="AM46">
        <v>11.53</v>
      </c>
      <c r="AN46">
        <v>34.6</v>
      </c>
      <c r="AO46">
        <v>144.18</v>
      </c>
      <c r="AP46">
        <v>99</v>
      </c>
      <c r="AQ46">
        <v>100.93</v>
      </c>
      <c r="AR46">
        <v>0</v>
      </c>
      <c r="AS46">
        <v>0</v>
      </c>
      <c r="AT46">
        <v>144.18</v>
      </c>
      <c r="AU46">
        <v>80.650000000000006</v>
      </c>
      <c r="AV46">
        <v>160.52000000000001</v>
      </c>
      <c r="AW46">
        <v>18.260000000000002</v>
      </c>
      <c r="AX46">
        <v>0</v>
      </c>
      <c r="AY46">
        <v>176.86</v>
      </c>
      <c r="AZ46">
        <v>8.17</v>
      </c>
      <c r="BA46">
        <v>6.73</v>
      </c>
      <c r="BB46">
        <v>163.4</v>
      </c>
      <c r="BC46">
        <v>18.260000000000002</v>
      </c>
      <c r="BD46">
        <v>5.77</v>
      </c>
      <c r="BE46">
        <v>0</v>
      </c>
      <c r="BF46">
        <v>0</v>
      </c>
      <c r="BG46">
        <v>0</v>
      </c>
    </row>
    <row r="47" spans="1:59">
      <c r="A47" t="s">
        <v>360</v>
      </c>
      <c r="G47" t="s">
        <v>89</v>
      </c>
      <c r="H47" s="73">
        <v>389.19000000000005</v>
      </c>
      <c r="I47" s="46">
        <v>0</v>
      </c>
      <c r="J47" s="46">
        <v>297.34000000000003</v>
      </c>
      <c r="K47" s="46">
        <v>108.13000000000001</v>
      </c>
      <c r="L47" s="46">
        <v>11.91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9.61</v>
      </c>
      <c r="Y47">
        <v>5.77</v>
      </c>
      <c r="Z47">
        <v>0</v>
      </c>
      <c r="AA47">
        <v>158.47999999999999</v>
      </c>
      <c r="AB47">
        <v>0</v>
      </c>
      <c r="AC47">
        <v>0</v>
      </c>
      <c r="AD47">
        <v>0.87</v>
      </c>
      <c r="AE47">
        <v>6.14</v>
      </c>
      <c r="AF47">
        <v>0</v>
      </c>
      <c r="AG47">
        <v>0</v>
      </c>
      <c r="AH47">
        <v>48.06</v>
      </c>
      <c r="AI47">
        <v>67.28</v>
      </c>
      <c r="AJ47">
        <v>50</v>
      </c>
      <c r="AK47">
        <v>1.29</v>
      </c>
      <c r="AL47">
        <v>100</v>
      </c>
      <c r="AM47">
        <v>11.53</v>
      </c>
      <c r="AN47">
        <v>0</v>
      </c>
      <c r="AO47">
        <v>144.18</v>
      </c>
      <c r="AP47">
        <v>99</v>
      </c>
      <c r="AQ47">
        <v>100.93</v>
      </c>
      <c r="AR47">
        <v>0</v>
      </c>
      <c r="AS47">
        <v>0</v>
      </c>
      <c r="AT47">
        <v>96.12</v>
      </c>
      <c r="AU47">
        <v>80.650000000000006</v>
      </c>
      <c r="AV47">
        <v>0</v>
      </c>
      <c r="AW47">
        <v>18.260000000000002</v>
      </c>
      <c r="AX47">
        <v>0</v>
      </c>
      <c r="AY47">
        <v>176.86</v>
      </c>
      <c r="AZ47">
        <v>8.17</v>
      </c>
      <c r="BA47">
        <v>6.73</v>
      </c>
      <c r="BB47">
        <v>0</v>
      </c>
      <c r="BC47">
        <v>0</v>
      </c>
      <c r="BD47">
        <v>5.77</v>
      </c>
      <c r="BE47">
        <v>0</v>
      </c>
      <c r="BF47">
        <v>0</v>
      </c>
      <c r="BG47">
        <v>0</v>
      </c>
    </row>
    <row r="48" spans="1:59">
      <c r="A48" t="s">
        <v>364</v>
      </c>
      <c r="G48" t="s">
        <v>90</v>
      </c>
      <c r="H48" s="73">
        <v>389.19000000000005</v>
      </c>
      <c r="I48" s="46">
        <v>0</v>
      </c>
      <c r="J48" s="46">
        <v>297.34000000000003</v>
      </c>
      <c r="K48" s="46">
        <v>108.13000000000001</v>
      </c>
      <c r="L48" s="46">
        <v>12.23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9.61</v>
      </c>
      <c r="Y48">
        <v>5.77</v>
      </c>
      <c r="Z48">
        <v>0</v>
      </c>
      <c r="AA48">
        <v>158.47999999999999</v>
      </c>
      <c r="AB48">
        <v>0</v>
      </c>
      <c r="AC48">
        <v>0</v>
      </c>
      <c r="AD48">
        <v>0.87</v>
      </c>
      <c r="AE48">
        <v>6.46</v>
      </c>
      <c r="AF48">
        <v>0</v>
      </c>
      <c r="AG48">
        <v>0</v>
      </c>
      <c r="AH48">
        <v>48.06</v>
      </c>
      <c r="AI48">
        <v>67.28</v>
      </c>
      <c r="AJ48">
        <v>50</v>
      </c>
      <c r="AK48">
        <v>1.29</v>
      </c>
      <c r="AL48">
        <v>100</v>
      </c>
      <c r="AM48">
        <v>11.53</v>
      </c>
      <c r="AN48">
        <v>0</v>
      </c>
      <c r="AO48">
        <v>144.18</v>
      </c>
      <c r="AP48">
        <v>99</v>
      </c>
      <c r="AQ48">
        <v>100.93</v>
      </c>
      <c r="AR48">
        <v>0</v>
      </c>
      <c r="AS48">
        <v>0</v>
      </c>
      <c r="AT48">
        <v>96.12</v>
      </c>
      <c r="AU48">
        <v>80.650000000000006</v>
      </c>
      <c r="AV48">
        <v>0</v>
      </c>
      <c r="AW48">
        <v>18.260000000000002</v>
      </c>
      <c r="AX48">
        <v>0</v>
      </c>
      <c r="AY48">
        <v>176.86</v>
      </c>
      <c r="AZ48">
        <v>8.17</v>
      </c>
      <c r="BA48">
        <v>6.73</v>
      </c>
      <c r="BB48">
        <v>0</v>
      </c>
      <c r="BC48">
        <v>0</v>
      </c>
      <c r="BD48">
        <v>5.77</v>
      </c>
      <c r="BE48">
        <v>0</v>
      </c>
      <c r="BF48">
        <v>0</v>
      </c>
      <c r="BG48">
        <v>0</v>
      </c>
    </row>
    <row r="49" spans="1:59">
      <c r="A49" t="s">
        <v>365</v>
      </c>
      <c r="G49" t="s">
        <v>91</v>
      </c>
      <c r="H49" s="73">
        <v>68.150000000000006</v>
      </c>
      <c r="I49" s="46">
        <v>0</v>
      </c>
      <c r="J49" s="46">
        <v>297.34000000000003</v>
      </c>
      <c r="K49" s="46">
        <v>118.21000000000001</v>
      </c>
      <c r="L49" s="46">
        <v>12.37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3.84</v>
      </c>
      <c r="X49">
        <v>9.61</v>
      </c>
      <c r="Y49">
        <v>5.77</v>
      </c>
      <c r="Z49">
        <v>0</v>
      </c>
      <c r="AA49">
        <v>158.47999999999999</v>
      </c>
      <c r="AB49">
        <v>2.88</v>
      </c>
      <c r="AC49">
        <v>3.36</v>
      </c>
      <c r="AD49">
        <v>0.87</v>
      </c>
      <c r="AE49">
        <v>6.6</v>
      </c>
      <c r="AF49">
        <v>0</v>
      </c>
      <c r="AG49">
        <v>0</v>
      </c>
      <c r="AH49">
        <v>48.06</v>
      </c>
      <c r="AI49">
        <v>67.28</v>
      </c>
      <c r="AJ49">
        <v>50</v>
      </c>
      <c r="AK49">
        <v>1.29</v>
      </c>
      <c r="AL49">
        <v>100</v>
      </c>
      <c r="AM49">
        <v>11.53</v>
      </c>
      <c r="AN49">
        <v>0</v>
      </c>
      <c r="AO49">
        <v>0</v>
      </c>
      <c r="AP49">
        <v>99</v>
      </c>
      <c r="AQ49">
        <v>100.93</v>
      </c>
      <c r="AR49">
        <v>0</v>
      </c>
      <c r="AS49">
        <v>0</v>
      </c>
      <c r="AT49">
        <v>96.12</v>
      </c>
      <c r="AU49">
        <v>80.650000000000006</v>
      </c>
      <c r="AV49">
        <v>0</v>
      </c>
      <c r="AW49">
        <v>18.260000000000002</v>
      </c>
      <c r="AX49">
        <v>0</v>
      </c>
      <c r="AY49">
        <v>0</v>
      </c>
      <c r="AZ49">
        <v>8.17</v>
      </c>
      <c r="BA49">
        <v>6.73</v>
      </c>
      <c r="BB49">
        <v>0</v>
      </c>
      <c r="BC49">
        <v>0</v>
      </c>
      <c r="BD49">
        <v>5.77</v>
      </c>
      <c r="BE49">
        <v>0</v>
      </c>
      <c r="BF49">
        <v>0</v>
      </c>
      <c r="BG49">
        <v>0</v>
      </c>
    </row>
    <row r="50" spans="1:59">
      <c r="A50" t="s">
        <v>366</v>
      </c>
      <c r="G50" t="s">
        <v>92</v>
      </c>
      <c r="H50" s="73">
        <v>68.150000000000006</v>
      </c>
      <c r="I50" s="46">
        <v>0</v>
      </c>
      <c r="J50" s="46">
        <v>297.34000000000003</v>
      </c>
      <c r="K50" s="46">
        <v>118.21000000000001</v>
      </c>
      <c r="L50" s="46">
        <v>12.52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3.84</v>
      </c>
      <c r="X50">
        <v>9.61</v>
      </c>
      <c r="Y50">
        <v>5.77</v>
      </c>
      <c r="Z50">
        <v>0</v>
      </c>
      <c r="AA50">
        <v>158.47999999999999</v>
      </c>
      <c r="AB50">
        <v>2.88</v>
      </c>
      <c r="AC50">
        <v>3.36</v>
      </c>
      <c r="AD50">
        <v>0.87</v>
      </c>
      <c r="AE50">
        <v>6.75</v>
      </c>
      <c r="AF50">
        <v>0</v>
      </c>
      <c r="AG50">
        <v>0</v>
      </c>
      <c r="AH50">
        <v>48.06</v>
      </c>
      <c r="AI50">
        <v>67.28</v>
      </c>
      <c r="AJ50">
        <v>50</v>
      </c>
      <c r="AK50">
        <v>1.29</v>
      </c>
      <c r="AL50">
        <v>100</v>
      </c>
      <c r="AM50">
        <v>11.53</v>
      </c>
      <c r="AN50">
        <v>0</v>
      </c>
      <c r="AO50">
        <v>0</v>
      </c>
      <c r="AP50">
        <v>99</v>
      </c>
      <c r="AQ50">
        <v>100.93</v>
      </c>
      <c r="AR50">
        <v>0</v>
      </c>
      <c r="AS50">
        <v>0</v>
      </c>
      <c r="AT50">
        <v>96.12</v>
      </c>
      <c r="AU50">
        <v>80.650000000000006</v>
      </c>
      <c r="AV50">
        <v>0</v>
      </c>
      <c r="AW50">
        <v>18.260000000000002</v>
      </c>
      <c r="AX50">
        <v>0</v>
      </c>
      <c r="AY50">
        <v>0</v>
      </c>
      <c r="AZ50">
        <v>8.17</v>
      </c>
      <c r="BA50">
        <v>6.73</v>
      </c>
      <c r="BB50">
        <v>0</v>
      </c>
      <c r="BC50">
        <v>0</v>
      </c>
      <c r="BD50">
        <v>5.77</v>
      </c>
      <c r="BE50">
        <v>0</v>
      </c>
      <c r="BF50">
        <v>0</v>
      </c>
      <c r="BG50">
        <v>0</v>
      </c>
    </row>
    <row r="51" spans="1:59">
      <c r="A51" t="s">
        <v>367</v>
      </c>
      <c r="G51" t="s">
        <v>93</v>
      </c>
      <c r="H51" s="73">
        <v>68.150000000000006</v>
      </c>
      <c r="I51" s="46">
        <v>0</v>
      </c>
      <c r="J51" s="46">
        <v>100.37</v>
      </c>
      <c r="K51" s="46">
        <v>118.21000000000001</v>
      </c>
      <c r="L51" s="46">
        <v>12.62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3.84</v>
      </c>
      <c r="X51">
        <v>9.61</v>
      </c>
      <c r="Y51">
        <v>5.77</v>
      </c>
      <c r="Z51">
        <v>0</v>
      </c>
      <c r="AA51">
        <v>158.47999999999999</v>
      </c>
      <c r="AB51">
        <v>2.88</v>
      </c>
      <c r="AC51">
        <v>3.36</v>
      </c>
      <c r="AD51">
        <v>0.87</v>
      </c>
      <c r="AE51">
        <v>6.85</v>
      </c>
      <c r="AF51">
        <v>0</v>
      </c>
      <c r="AG51">
        <v>0</v>
      </c>
      <c r="AH51">
        <v>48.06</v>
      </c>
      <c r="AI51">
        <v>67.28</v>
      </c>
      <c r="AJ51">
        <v>50</v>
      </c>
      <c r="AK51">
        <v>1.37</v>
      </c>
      <c r="AL51">
        <v>100</v>
      </c>
      <c r="AM51">
        <v>11.53</v>
      </c>
      <c r="AN51">
        <v>0</v>
      </c>
      <c r="AO51">
        <v>0</v>
      </c>
      <c r="AP51">
        <v>99</v>
      </c>
      <c r="AQ51">
        <v>0</v>
      </c>
      <c r="AR51">
        <v>0</v>
      </c>
      <c r="AS51">
        <v>0</v>
      </c>
      <c r="AT51">
        <v>0</v>
      </c>
      <c r="AU51">
        <v>80.650000000000006</v>
      </c>
      <c r="AV51">
        <v>0</v>
      </c>
      <c r="AW51">
        <v>18.260000000000002</v>
      </c>
      <c r="AX51">
        <v>0</v>
      </c>
      <c r="AY51">
        <v>0</v>
      </c>
      <c r="AZ51">
        <v>8.17</v>
      </c>
      <c r="BA51">
        <v>6.73</v>
      </c>
      <c r="BB51">
        <v>0</v>
      </c>
      <c r="BC51">
        <v>0</v>
      </c>
      <c r="BD51">
        <v>5.77</v>
      </c>
      <c r="BE51">
        <v>0</v>
      </c>
      <c r="BF51">
        <v>0</v>
      </c>
      <c r="BG51">
        <v>0</v>
      </c>
    </row>
    <row r="52" spans="1:59">
      <c r="A52" t="s">
        <v>368</v>
      </c>
      <c r="G52" t="s">
        <v>94</v>
      </c>
      <c r="H52" s="73">
        <v>68.150000000000006</v>
      </c>
      <c r="I52" s="46">
        <v>0</v>
      </c>
      <c r="J52" s="46">
        <v>100.37</v>
      </c>
      <c r="K52" s="46">
        <v>118.21000000000001</v>
      </c>
      <c r="L52" s="46">
        <v>12.559999999999999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3.84</v>
      </c>
      <c r="X52">
        <v>9.61</v>
      </c>
      <c r="Y52">
        <v>5.77</v>
      </c>
      <c r="Z52">
        <v>0</v>
      </c>
      <c r="AA52">
        <v>158.47999999999999</v>
      </c>
      <c r="AB52">
        <v>2.88</v>
      </c>
      <c r="AC52">
        <v>3.36</v>
      </c>
      <c r="AD52">
        <v>0.87</v>
      </c>
      <c r="AE52">
        <v>6.79</v>
      </c>
      <c r="AF52">
        <v>0</v>
      </c>
      <c r="AG52">
        <v>0</v>
      </c>
      <c r="AH52">
        <v>48.06</v>
      </c>
      <c r="AI52">
        <v>67.28</v>
      </c>
      <c r="AJ52">
        <v>50</v>
      </c>
      <c r="AK52">
        <v>1.37</v>
      </c>
      <c r="AL52">
        <v>100</v>
      </c>
      <c r="AM52">
        <v>11.53</v>
      </c>
      <c r="AN52">
        <v>0</v>
      </c>
      <c r="AO52">
        <v>0</v>
      </c>
      <c r="AP52">
        <v>99</v>
      </c>
      <c r="AQ52">
        <v>0</v>
      </c>
      <c r="AR52">
        <v>0</v>
      </c>
      <c r="AS52">
        <v>0</v>
      </c>
      <c r="AT52">
        <v>0</v>
      </c>
      <c r="AU52">
        <v>80.650000000000006</v>
      </c>
      <c r="AV52">
        <v>0</v>
      </c>
      <c r="AW52">
        <v>18.260000000000002</v>
      </c>
      <c r="AX52">
        <v>0</v>
      </c>
      <c r="AY52">
        <v>0</v>
      </c>
      <c r="AZ52">
        <v>8.17</v>
      </c>
      <c r="BA52">
        <v>6.73</v>
      </c>
      <c r="BB52">
        <v>0</v>
      </c>
      <c r="BC52">
        <v>0</v>
      </c>
      <c r="BD52">
        <v>5.77</v>
      </c>
      <c r="BE52">
        <v>0</v>
      </c>
      <c r="BF52">
        <v>0</v>
      </c>
      <c r="BG52">
        <v>0</v>
      </c>
    </row>
    <row r="53" spans="1:59">
      <c r="A53" t="s">
        <v>400</v>
      </c>
      <c r="G53" t="s">
        <v>95</v>
      </c>
      <c r="H53" s="73">
        <v>68.150000000000006</v>
      </c>
      <c r="I53" s="46">
        <v>0</v>
      </c>
      <c r="J53" s="46">
        <v>100.37</v>
      </c>
      <c r="K53" s="46">
        <v>118.21000000000001</v>
      </c>
      <c r="L53" s="46">
        <v>12.559999999999999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3.84</v>
      </c>
      <c r="X53">
        <v>9.61</v>
      </c>
      <c r="Y53">
        <v>5.77</v>
      </c>
      <c r="Z53">
        <v>0</v>
      </c>
      <c r="AA53">
        <v>158.47999999999999</v>
      </c>
      <c r="AB53">
        <v>2.88</v>
      </c>
      <c r="AC53">
        <v>3.36</v>
      </c>
      <c r="AD53">
        <v>0.87</v>
      </c>
      <c r="AE53">
        <v>6.79</v>
      </c>
      <c r="AF53">
        <v>0</v>
      </c>
      <c r="AG53">
        <v>0</v>
      </c>
      <c r="AH53">
        <v>48.06</v>
      </c>
      <c r="AI53">
        <v>67.28</v>
      </c>
      <c r="AJ53">
        <v>50</v>
      </c>
      <c r="AK53">
        <v>1.37</v>
      </c>
      <c r="AL53">
        <v>100</v>
      </c>
      <c r="AM53">
        <v>11.53</v>
      </c>
      <c r="AN53">
        <v>0</v>
      </c>
      <c r="AO53">
        <v>0</v>
      </c>
      <c r="AP53">
        <v>99</v>
      </c>
      <c r="AQ53">
        <v>0</v>
      </c>
      <c r="AR53">
        <v>0</v>
      </c>
      <c r="AS53">
        <v>0</v>
      </c>
      <c r="AT53">
        <v>0</v>
      </c>
      <c r="AU53">
        <v>80.650000000000006</v>
      </c>
      <c r="AV53">
        <v>0</v>
      </c>
      <c r="AW53">
        <v>18.260000000000002</v>
      </c>
      <c r="AX53">
        <v>0</v>
      </c>
      <c r="AY53">
        <v>0</v>
      </c>
      <c r="AZ53">
        <v>8.17</v>
      </c>
      <c r="BA53">
        <v>6.73</v>
      </c>
      <c r="BB53">
        <v>0</v>
      </c>
      <c r="BC53">
        <v>0</v>
      </c>
      <c r="BD53">
        <v>5.77</v>
      </c>
      <c r="BE53">
        <v>0</v>
      </c>
      <c r="BF53">
        <v>0</v>
      </c>
      <c r="BG53">
        <v>0</v>
      </c>
    </row>
    <row r="54" spans="1:59">
      <c r="A54" t="s">
        <v>399</v>
      </c>
      <c r="G54" t="s">
        <v>96</v>
      </c>
      <c r="H54" s="73">
        <v>68.150000000000006</v>
      </c>
      <c r="I54" s="46">
        <v>0</v>
      </c>
      <c r="J54" s="46">
        <v>100.37</v>
      </c>
      <c r="K54" s="46">
        <v>118.21000000000001</v>
      </c>
      <c r="L54" s="46">
        <v>12.719999999999999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3.84</v>
      </c>
      <c r="X54">
        <v>9.61</v>
      </c>
      <c r="Y54">
        <v>5.77</v>
      </c>
      <c r="Z54">
        <v>0</v>
      </c>
      <c r="AA54">
        <v>158.47999999999999</v>
      </c>
      <c r="AB54">
        <v>2.88</v>
      </c>
      <c r="AC54">
        <v>3.36</v>
      </c>
      <c r="AD54">
        <v>0.87</v>
      </c>
      <c r="AE54">
        <v>6.95</v>
      </c>
      <c r="AF54">
        <v>0</v>
      </c>
      <c r="AG54">
        <v>0</v>
      </c>
      <c r="AH54">
        <v>48.06</v>
      </c>
      <c r="AI54">
        <v>67.28</v>
      </c>
      <c r="AJ54">
        <v>50</v>
      </c>
      <c r="AK54">
        <v>1.37</v>
      </c>
      <c r="AL54">
        <v>100</v>
      </c>
      <c r="AM54">
        <v>11.53</v>
      </c>
      <c r="AN54">
        <v>0</v>
      </c>
      <c r="AO54">
        <v>0</v>
      </c>
      <c r="AP54">
        <v>99</v>
      </c>
      <c r="AQ54">
        <v>0</v>
      </c>
      <c r="AR54">
        <v>0</v>
      </c>
      <c r="AS54">
        <v>0</v>
      </c>
      <c r="AT54">
        <v>0</v>
      </c>
      <c r="AU54">
        <v>80.650000000000006</v>
      </c>
      <c r="AV54">
        <v>0</v>
      </c>
      <c r="AW54">
        <v>18.260000000000002</v>
      </c>
      <c r="AX54">
        <v>0</v>
      </c>
      <c r="AY54">
        <v>0</v>
      </c>
      <c r="AZ54">
        <v>8.17</v>
      </c>
      <c r="BA54">
        <v>6.73</v>
      </c>
      <c r="BB54">
        <v>0</v>
      </c>
      <c r="BC54">
        <v>0</v>
      </c>
      <c r="BD54">
        <v>5.77</v>
      </c>
      <c r="BE54">
        <v>0</v>
      </c>
      <c r="BF54">
        <v>0</v>
      </c>
      <c r="BG54">
        <v>0</v>
      </c>
    </row>
    <row r="55" spans="1:59">
      <c r="A55" t="s">
        <v>401</v>
      </c>
      <c r="G55" t="s">
        <v>97</v>
      </c>
      <c r="H55" s="73">
        <v>68.05</v>
      </c>
      <c r="I55" s="46">
        <v>0</v>
      </c>
      <c r="J55" s="46">
        <v>1.37</v>
      </c>
      <c r="K55" s="46">
        <v>160.99</v>
      </c>
      <c r="L55" s="46">
        <v>12.719999999999999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3.84</v>
      </c>
      <c r="X55">
        <v>9.61</v>
      </c>
      <c r="Y55">
        <v>5.77</v>
      </c>
      <c r="Z55">
        <v>0</v>
      </c>
      <c r="AA55">
        <v>158.47999999999999</v>
      </c>
      <c r="AB55">
        <v>2.79</v>
      </c>
      <c r="AC55">
        <v>3.36</v>
      </c>
      <c r="AD55">
        <v>0.77</v>
      </c>
      <c r="AE55">
        <v>6.95</v>
      </c>
      <c r="AF55">
        <v>0</v>
      </c>
      <c r="AG55">
        <v>0</v>
      </c>
      <c r="AH55">
        <v>48.06</v>
      </c>
      <c r="AI55">
        <v>67.28</v>
      </c>
      <c r="AJ55">
        <v>50</v>
      </c>
      <c r="AK55">
        <v>1.37</v>
      </c>
      <c r="AL55">
        <v>100</v>
      </c>
      <c r="AM55">
        <v>11.53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80.650000000000006</v>
      </c>
      <c r="AV55">
        <v>0</v>
      </c>
      <c r="AW55">
        <v>18.260000000000002</v>
      </c>
      <c r="AX55">
        <v>0</v>
      </c>
      <c r="AY55">
        <v>0</v>
      </c>
      <c r="AZ55">
        <v>8.17</v>
      </c>
      <c r="BA55">
        <v>6.73</v>
      </c>
      <c r="BB55">
        <v>0</v>
      </c>
      <c r="BC55">
        <v>0</v>
      </c>
      <c r="BD55">
        <v>5.77</v>
      </c>
      <c r="BE55">
        <v>20.190000000000001</v>
      </c>
      <c r="BF55">
        <v>0</v>
      </c>
      <c r="BG55">
        <v>22.68</v>
      </c>
    </row>
    <row r="56" spans="1:59">
      <c r="A56" t="s">
        <v>401</v>
      </c>
      <c r="G56" t="s">
        <v>98</v>
      </c>
      <c r="H56" s="73">
        <v>68.05</v>
      </c>
      <c r="I56" s="46">
        <v>0</v>
      </c>
      <c r="J56" s="46">
        <v>1.37</v>
      </c>
      <c r="K56" s="46">
        <v>160.99</v>
      </c>
      <c r="L56" s="46">
        <v>12.53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3.84</v>
      </c>
      <c r="X56">
        <v>9.61</v>
      </c>
      <c r="Y56">
        <v>5.77</v>
      </c>
      <c r="Z56">
        <v>0</v>
      </c>
      <c r="AA56">
        <v>158.47999999999999</v>
      </c>
      <c r="AB56">
        <v>2.79</v>
      </c>
      <c r="AC56">
        <v>3.36</v>
      </c>
      <c r="AD56">
        <v>0.77</v>
      </c>
      <c r="AE56">
        <v>6.76</v>
      </c>
      <c r="AF56">
        <v>0</v>
      </c>
      <c r="AG56">
        <v>0</v>
      </c>
      <c r="AH56">
        <v>48.06</v>
      </c>
      <c r="AI56">
        <v>67.28</v>
      </c>
      <c r="AJ56">
        <v>50</v>
      </c>
      <c r="AK56">
        <v>1.37</v>
      </c>
      <c r="AL56">
        <v>100</v>
      </c>
      <c r="AM56">
        <v>11.53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80.650000000000006</v>
      </c>
      <c r="AV56">
        <v>0</v>
      </c>
      <c r="AW56">
        <v>18.260000000000002</v>
      </c>
      <c r="AX56">
        <v>0</v>
      </c>
      <c r="AY56">
        <v>0</v>
      </c>
      <c r="AZ56">
        <v>8.17</v>
      </c>
      <c r="BA56">
        <v>6.73</v>
      </c>
      <c r="BB56">
        <v>0</v>
      </c>
      <c r="BC56">
        <v>0</v>
      </c>
      <c r="BD56">
        <v>5.77</v>
      </c>
      <c r="BE56">
        <v>20.190000000000001</v>
      </c>
      <c r="BF56">
        <v>0</v>
      </c>
      <c r="BG56">
        <v>22.68</v>
      </c>
    </row>
    <row r="57" spans="1:59">
      <c r="G57" t="s">
        <v>99</v>
      </c>
      <c r="H57" s="73">
        <v>68.05</v>
      </c>
      <c r="I57" s="46">
        <v>0</v>
      </c>
      <c r="J57" s="46">
        <v>1.37</v>
      </c>
      <c r="K57" s="46">
        <v>160.99</v>
      </c>
      <c r="L57" s="46">
        <v>12.53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3.84</v>
      </c>
      <c r="X57">
        <v>9.61</v>
      </c>
      <c r="Y57">
        <v>5.77</v>
      </c>
      <c r="Z57">
        <v>0</v>
      </c>
      <c r="AA57">
        <v>158.47999999999999</v>
      </c>
      <c r="AB57">
        <v>2.79</v>
      </c>
      <c r="AC57">
        <v>3.36</v>
      </c>
      <c r="AD57">
        <v>0.77</v>
      </c>
      <c r="AE57">
        <v>6.76</v>
      </c>
      <c r="AF57">
        <v>0</v>
      </c>
      <c r="AG57">
        <v>0</v>
      </c>
      <c r="AH57">
        <v>48.06</v>
      </c>
      <c r="AI57">
        <v>67.28</v>
      </c>
      <c r="AJ57">
        <v>50</v>
      </c>
      <c r="AK57">
        <v>1.37</v>
      </c>
      <c r="AL57">
        <v>100</v>
      </c>
      <c r="AM57">
        <v>11.53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80.650000000000006</v>
      </c>
      <c r="AV57">
        <v>0</v>
      </c>
      <c r="AW57">
        <v>18.260000000000002</v>
      </c>
      <c r="AX57">
        <v>0</v>
      </c>
      <c r="AY57">
        <v>0</v>
      </c>
      <c r="AZ57">
        <v>8.17</v>
      </c>
      <c r="BA57">
        <v>6.73</v>
      </c>
      <c r="BB57">
        <v>0</v>
      </c>
      <c r="BC57">
        <v>0</v>
      </c>
      <c r="BD57">
        <v>5.77</v>
      </c>
      <c r="BE57">
        <v>20.190000000000001</v>
      </c>
      <c r="BF57">
        <v>0</v>
      </c>
      <c r="BG57">
        <v>22.68</v>
      </c>
    </row>
    <row r="58" spans="1:59">
      <c r="G58" t="s">
        <v>100</v>
      </c>
      <c r="H58" s="73">
        <v>68.05</v>
      </c>
      <c r="I58" s="46">
        <v>0</v>
      </c>
      <c r="J58" s="46">
        <v>1.37</v>
      </c>
      <c r="K58" s="46">
        <v>160.99</v>
      </c>
      <c r="L58" s="46">
        <v>12.29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3.84</v>
      </c>
      <c r="X58">
        <v>9.61</v>
      </c>
      <c r="Y58">
        <v>5.77</v>
      </c>
      <c r="Z58">
        <v>0</v>
      </c>
      <c r="AA58">
        <v>158.47999999999999</v>
      </c>
      <c r="AB58">
        <v>2.79</v>
      </c>
      <c r="AC58">
        <v>3.36</v>
      </c>
      <c r="AD58">
        <v>0.77</v>
      </c>
      <c r="AE58">
        <v>6.52</v>
      </c>
      <c r="AF58">
        <v>0</v>
      </c>
      <c r="AG58">
        <v>0</v>
      </c>
      <c r="AH58">
        <v>48.06</v>
      </c>
      <c r="AI58">
        <v>67.28</v>
      </c>
      <c r="AJ58">
        <v>50</v>
      </c>
      <c r="AK58">
        <v>1.37</v>
      </c>
      <c r="AL58">
        <v>100</v>
      </c>
      <c r="AM58">
        <v>11.53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80.650000000000006</v>
      </c>
      <c r="AV58">
        <v>0</v>
      </c>
      <c r="AW58">
        <v>18.260000000000002</v>
      </c>
      <c r="AX58">
        <v>0</v>
      </c>
      <c r="AY58">
        <v>0</v>
      </c>
      <c r="AZ58">
        <v>8.17</v>
      </c>
      <c r="BA58">
        <v>6.73</v>
      </c>
      <c r="BB58">
        <v>0</v>
      </c>
      <c r="BC58">
        <v>0</v>
      </c>
      <c r="BD58">
        <v>5.77</v>
      </c>
      <c r="BE58">
        <v>20.190000000000001</v>
      </c>
      <c r="BF58">
        <v>0</v>
      </c>
      <c r="BG58">
        <v>22.68</v>
      </c>
    </row>
    <row r="59" spans="1:59">
      <c r="G59" t="s">
        <v>101</v>
      </c>
      <c r="H59" s="73">
        <v>68.05</v>
      </c>
      <c r="I59" s="46">
        <v>0</v>
      </c>
      <c r="J59" s="46">
        <v>1.37</v>
      </c>
      <c r="K59" s="46">
        <v>161</v>
      </c>
      <c r="L59" s="46">
        <v>12.03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3.84</v>
      </c>
      <c r="X59">
        <v>9.61</v>
      </c>
      <c r="Y59">
        <v>5.77</v>
      </c>
      <c r="Z59">
        <v>0</v>
      </c>
      <c r="AA59">
        <v>158.47999999999999</v>
      </c>
      <c r="AB59">
        <v>2.6</v>
      </c>
      <c r="AC59">
        <v>3.36</v>
      </c>
      <c r="AD59">
        <v>0.77</v>
      </c>
      <c r="AE59">
        <v>6.26</v>
      </c>
      <c r="AF59">
        <v>0</v>
      </c>
      <c r="AG59">
        <v>0</v>
      </c>
      <c r="AH59">
        <v>48.06</v>
      </c>
      <c r="AI59">
        <v>67.28</v>
      </c>
      <c r="AJ59">
        <v>50</v>
      </c>
      <c r="AK59">
        <v>1.37</v>
      </c>
      <c r="AL59">
        <v>100</v>
      </c>
      <c r="AM59">
        <v>11.53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80.650000000000006</v>
      </c>
      <c r="AV59">
        <v>0</v>
      </c>
      <c r="AW59">
        <v>18.260000000000002</v>
      </c>
      <c r="AX59">
        <v>0</v>
      </c>
      <c r="AY59">
        <v>0</v>
      </c>
      <c r="AZ59">
        <v>8.17</v>
      </c>
      <c r="BA59">
        <v>6.73</v>
      </c>
      <c r="BB59">
        <v>0</v>
      </c>
      <c r="BC59">
        <v>0</v>
      </c>
      <c r="BD59">
        <v>5.77</v>
      </c>
      <c r="BE59">
        <v>20.190000000000001</v>
      </c>
      <c r="BF59">
        <v>0</v>
      </c>
      <c r="BG59">
        <v>22.88</v>
      </c>
    </row>
    <row r="60" spans="1:59">
      <c r="G60" t="s">
        <v>102</v>
      </c>
      <c r="H60" s="73">
        <v>68.05</v>
      </c>
      <c r="I60" s="46">
        <v>0</v>
      </c>
      <c r="J60" s="46">
        <v>1.37</v>
      </c>
      <c r="K60" s="46">
        <v>161</v>
      </c>
      <c r="L60" s="46">
        <v>11.59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3.84</v>
      </c>
      <c r="X60">
        <v>9.61</v>
      </c>
      <c r="Y60">
        <v>5.77</v>
      </c>
      <c r="Z60">
        <v>0</v>
      </c>
      <c r="AA60">
        <v>158.47999999999999</v>
      </c>
      <c r="AB60">
        <v>2.6</v>
      </c>
      <c r="AC60">
        <v>3.36</v>
      </c>
      <c r="AD60">
        <v>0.77</v>
      </c>
      <c r="AE60">
        <v>5.82</v>
      </c>
      <c r="AF60">
        <v>0</v>
      </c>
      <c r="AG60">
        <v>0</v>
      </c>
      <c r="AH60">
        <v>48.06</v>
      </c>
      <c r="AI60">
        <v>67.28</v>
      </c>
      <c r="AJ60">
        <v>50</v>
      </c>
      <c r="AK60">
        <v>1.37</v>
      </c>
      <c r="AL60">
        <v>100</v>
      </c>
      <c r="AM60">
        <v>11.53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80.650000000000006</v>
      </c>
      <c r="AV60">
        <v>0</v>
      </c>
      <c r="AW60">
        <v>18.260000000000002</v>
      </c>
      <c r="AX60">
        <v>0</v>
      </c>
      <c r="AY60">
        <v>0</v>
      </c>
      <c r="AZ60">
        <v>8.17</v>
      </c>
      <c r="BA60">
        <v>6.73</v>
      </c>
      <c r="BB60">
        <v>0</v>
      </c>
      <c r="BC60">
        <v>0</v>
      </c>
      <c r="BD60">
        <v>5.77</v>
      </c>
      <c r="BE60">
        <v>20.190000000000001</v>
      </c>
      <c r="BF60">
        <v>0</v>
      </c>
      <c r="BG60">
        <v>22.88</v>
      </c>
    </row>
    <row r="61" spans="1:59">
      <c r="G61" t="s">
        <v>103</v>
      </c>
      <c r="H61" s="73">
        <v>68.05</v>
      </c>
      <c r="I61" s="46">
        <v>0</v>
      </c>
      <c r="J61" s="46">
        <v>1.37</v>
      </c>
      <c r="K61" s="46">
        <v>161</v>
      </c>
      <c r="L61" s="46">
        <v>11.34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3.84</v>
      </c>
      <c r="X61">
        <v>9.61</v>
      </c>
      <c r="Y61">
        <v>5.77</v>
      </c>
      <c r="Z61">
        <v>0</v>
      </c>
      <c r="AA61">
        <v>158.47999999999999</v>
      </c>
      <c r="AB61">
        <v>2.6</v>
      </c>
      <c r="AC61">
        <v>3.36</v>
      </c>
      <c r="AD61">
        <v>0.77</v>
      </c>
      <c r="AE61">
        <v>5.57</v>
      </c>
      <c r="AF61">
        <v>0</v>
      </c>
      <c r="AG61">
        <v>0</v>
      </c>
      <c r="AH61">
        <v>48.06</v>
      </c>
      <c r="AI61">
        <v>67.28</v>
      </c>
      <c r="AJ61">
        <v>50</v>
      </c>
      <c r="AK61">
        <v>1.37</v>
      </c>
      <c r="AL61">
        <v>100</v>
      </c>
      <c r="AM61">
        <v>11.53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80.650000000000006</v>
      </c>
      <c r="AV61">
        <v>0</v>
      </c>
      <c r="AW61">
        <v>18.260000000000002</v>
      </c>
      <c r="AX61">
        <v>0</v>
      </c>
      <c r="AY61">
        <v>0</v>
      </c>
      <c r="AZ61">
        <v>8.17</v>
      </c>
      <c r="BA61">
        <v>6.73</v>
      </c>
      <c r="BB61">
        <v>0</v>
      </c>
      <c r="BC61">
        <v>0</v>
      </c>
      <c r="BD61">
        <v>5.77</v>
      </c>
      <c r="BE61">
        <v>20.190000000000001</v>
      </c>
      <c r="BF61">
        <v>0</v>
      </c>
      <c r="BG61">
        <v>22.88</v>
      </c>
    </row>
    <row r="62" spans="1:59">
      <c r="G62" t="s">
        <v>104</v>
      </c>
      <c r="H62" s="73">
        <v>68.05</v>
      </c>
      <c r="I62" s="46">
        <v>0</v>
      </c>
      <c r="J62" s="46">
        <v>1.37</v>
      </c>
      <c r="K62" s="46">
        <v>161</v>
      </c>
      <c r="L62" s="46">
        <v>10.989999999999998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3.84</v>
      </c>
      <c r="X62">
        <v>9.61</v>
      </c>
      <c r="Y62">
        <v>5.77</v>
      </c>
      <c r="Z62">
        <v>0</v>
      </c>
      <c r="AA62">
        <v>158.47999999999999</v>
      </c>
      <c r="AB62">
        <v>2.6</v>
      </c>
      <c r="AC62">
        <v>3.36</v>
      </c>
      <c r="AD62">
        <v>0.77</v>
      </c>
      <c r="AE62">
        <v>5.22</v>
      </c>
      <c r="AF62">
        <v>0</v>
      </c>
      <c r="AG62">
        <v>0</v>
      </c>
      <c r="AH62">
        <v>48.06</v>
      </c>
      <c r="AI62">
        <v>67.28</v>
      </c>
      <c r="AJ62">
        <v>50</v>
      </c>
      <c r="AK62">
        <v>1.37</v>
      </c>
      <c r="AL62">
        <v>100</v>
      </c>
      <c r="AM62">
        <v>11.53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80.650000000000006</v>
      </c>
      <c r="AV62">
        <v>0</v>
      </c>
      <c r="AW62">
        <v>18.260000000000002</v>
      </c>
      <c r="AX62">
        <v>0</v>
      </c>
      <c r="AY62">
        <v>0</v>
      </c>
      <c r="AZ62">
        <v>8.17</v>
      </c>
      <c r="BA62">
        <v>6.73</v>
      </c>
      <c r="BB62">
        <v>0</v>
      </c>
      <c r="BC62">
        <v>0</v>
      </c>
      <c r="BD62">
        <v>5.77</v>
      </c>
      <c r="BE62">
        <v>20.190000000000001</v>
      </c>
      <c r="BF62">
        <v>0</v>
      </c>
      <c r="BG62">
        <v>22.88</v>
      </c>
    </row>
    <row r="63" spans="1:59">
      <c r="G63" t="s">
        <v>105</v>
      </c>
      <c r="H63" s="73">
        <v>67.95</v>
      </c>
      <c r="I63" s="46">
        <v>0</v>
      </c>
      <c r="J63" s="46">
        <v>1.37</v>
      </c>
      <c r="K63" s="46">
        <v>160.99</v>
      </c>
      <c r="L63" s="46">
        <v>10.55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3.84</v>
      </c>
      <c r="X63">
        <v>9.61</v>
      </c>
      <c r="Y63">
        <v>5.77</v>
      </c>
      <c r="Z63">
        <v>0</v>
      </c>
      <c r="AA63">
        <v>158.47999999999999</v>
      </c>
      <c r="AB63">
        <v>2.79</v>
      </c>
      <c r="AC63">
        <v>3.36</v>
      </c>
      <c r="AD63">
        <v>0.67</v>
      </c>
      <c r="AE63">
        <v>4.78</v>
      </c>
      <c r="AF63">
        <v>0</v>
      </c>
      <c r="AG63">
        <v>0</v>
      </c>
      <c r="AH63">
        <v>48.06</v>
      </c>
      <c r="AI63">
        <v>67.28</v>
      </c>
      <c r="AJ63">
        <v>50</v>
      </c>
      <c r="AK63">
        <v>1.37</v>
      </c>
      <c r="AL63">
        <v>100</v>
      </c>
      <c r="AM63">
        <v>11.53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80.650000000000006</v>
      </c>
      <c r="AV63">
        <v>0</v>
      </c>
      <c r="AW63">
        <v>18.260000000000002</v>
      </c>
      <c r="AX63">
        <v>0</v>
      </c>
      <c r="AY63">
        <v>0</v>
      </c>
      <c r="AZ63">
        <v>8.17</v>
      </c>
      <c r="BA63">
        <v>6.73</v>
      </c>
      <c r="BB63">
        <v>0</v>
      </c>
      <c r="BC63">
        <v>0</v>
      </c>
      <c r="BD63">
        <v>5.77</v>
      </c>
      <c r="BE63">
        <v>20.190000000000001</v>
      </c>
      <c r="BF63">
        <v>0</v>
      </c>
      <c r="BG63">
        <v>22.68</v>
      </c>
    </row>
    <row r="64" spans="1:59">
      <c r="G64" t="s">
        <v>106</v>
      </c>
      <c r="H64" s="73">
        <v>67.95</v>
      </c>
      <c r="I64" s="46">
        <v>0</v>
      </c>
      <c r="J64" s="46">
        <v>1.37</v>
      </c>
      <c r="K64" s="46">
        <v>160.99</v>
      </c>
      <c r="L64" s="46">
        <v>10.19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3.84</v>
      </c>
      <c r="X64">
        <v>9.61</v>
      </c>
      <c r="Y64">
        <v>5.77</v>
      </c>
      <c r="Z64">
        <v>0</v>
      </c>
      <c r="AA64">
        <v>158.47999999999999</v>
      </c>
      <c r="AB64">
        <v>2.79</v>
      </c>
      <c r="AC64">
        <v>3.36</v>
      </c>
      <c r="AD64">
        <v>0.67</v>
      </c>
      <c r="AE64">
        <v>4.42</v>
      </c>
      <c r="AF64">
        <v>0</v>
      </c>
      <c r="AG64">
        <v>0</v>
      </c>
      <c r="AH64">
        <v>48.06</v>
      </c>
      <c r="AI64">
        <v>67.28</v>
      </c>
      <c r="AJ64">
        <v>50</v>
      </c>
      <c r="AK64">
        <v>1.37</v>
      </c>
      <c r="AL64">
        <v>100</v>
      </c>
      <c r="AM64">
        <v>11.53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80.650000000000006</v>
      </c>
      <c r="AV64">
        <v>0</v>
      </c>
      <c r="AW64">
        <v>18.260000000000002</v>
      </c>
      <c r="AX64">
        <v>0</v>
      </c>
      <c r="AY64">
        <v>0</v>
      </c>
      <c r="AZ64">
        <v>8.17</v>
      </c>
      <c r="BA64">
        <v>6.73</v>
      </c>
      <c r="BB64">
        <v>0</v>
      </c>
      <c r="BC64">
        <v>0</v>
      </c>
      <c r="BD64">
        <v>5.77</v>
      </c>
      <c r="BE64">
        <v>20.190000000000001</v>
      </c>
      <c r="BF64">
        <v>0</v>
      </c>
      <c r="BG64">
        <v>22.68</v>
      </c>
    </row>
    <row r="65" spans="7:59">
      <c r="G65" t="s">
        <v>107</v>
      </c>
      <c r="H65" s="73">
        <v>67.95</v>
      </c>
      <c r="I65" s="46">
        <v>0</v>
      </c>
      <c r="J65" s="46">
        <v>1.37</v>
      </c>
      <c r="K65" s="46">
        <v>118.12</v>
      </c>
      <c r="L65" s="46">
        <v>9.84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3.84</v>
      </c>
      <c r="X65">
        <v>9.61</v>
      </c>
      <c r="Y65">
        <v>5.77</v>
      </c>
      <c r="Z65">
        <v>0</v>
      </c>
      <c r="AA65">
        <v>158.47999999999999</v>
      </c>
      <c r="AB65">
        <v>2.79</v>
      </c>
      <c r="AC65">
        <v>3.36</v>
      </c>
      <c r="AD65">
        <v>0.67</v>
      </c>
      <c r="AE65">
        <v>4.07</v>
      </c>
      <c r="AF65">
        <v>0</v>
      </c>
      <c r="AG65">
        <v>0</v>
      </c>
      <c r="AH65">
        <v>48.06</v>
      </c>
      <c r="AI65">
        <v>67.28</v>
      </c>
      <c r="AJ65">
        <v>50</v>
      </c>
      <c r="AK65">
        <v>1.37</v>
      </c>
      <c r="AL65">
        <v>100</v>
      </c>
      <c r="AM65">
        <v>11.53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80.650000000000006</v>
      </c>
      <c r="AV65">
        <v>0</v>
      </c>
      <c r="AW65">
        <v>18.260000000000002</v>
      </c>
      <c r="AX65">
        <v>0</v>
      </c>
      <c r="AY65">
        <v>0</v>
      </c>
      <c r="AZ65">
        <v>8.17</v>
      </c>
      <c r="BA65">
        <v>6.73</v>
      </c>
      <c r="BB65">
        <v>0</v>
      </c>
      <c r="BC65">
        <v>0</v>
      </c>
      <c r="BD65">
        <v>5.77</v>
      </c>
      <c r="BE65">
        <v>0</v>
      </c>
      <c r="BF65">
        <v>0</v>
      </c>
      <c r="BG65">
        <v>0</v>
      </c>
    </row>
    <row r="66" spans="7:59">
      <c r="G66" t="s">
        <v>108</v>
      </c>
      <c r="H66" s="73">
        <v>67.95</v>
      </c>
      <c r="I66" s="46">
        <v>0</v>
      </c>
      <c r="J66" s="46">
        <v>1.37</v>
      </c>
      <c r="K66" s="46">
        <v>118.12</v>
      </c>
      <c r="L66" s="46">
        <v>9.32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3.84</v>
      </c>
      <c r="X66">
        <v>9.61</v>
      </c>
      <c r="Y66">
        <v>5.77</v>
      </c>
      <c r="Z66">
        <v>0</v>
      </c>
      <c r="AA66">
        <v>158.47999999999999</v>
      </c>
      <c r="AB66">
        <v>2.79</v>
      </c>
      <c r="AC66">
        <v>3.36</v>
      </c>
      <c r="AD66">
        <v>0.67</v>
      </c>
      <c r="AE66">
        <v>3.55</v>
      </c>
      <c r="AF66">
        <v>0</v>
      </c>
      <c r="AG66">
        <v>0</v>
      </c>
      <c r="AH66">
        <v>48.06</v>
      </c>
      <c r="AI66">
        <v>67.28</v>
      </c>
      <c r="AJ66">
        <v>50</v>
      </c>
      <c r="AK66">
        <v>1.37</v>
      </c>
      <c r="AL66">
        <v>100</v>
      </c>
      <c r="AM66">
        <v>11.53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80.650000000000006</v>
      </c>
      <c r="AV66">
        <v>0</v>
      </c>
      <c r="AW66">
        <v>18.260000000000002</v>
      </c>
      <c r="AX66">
        <v>0</v>
      </c>
      <c r="AY66">
        <v>0</v>
      </c>
      <c r="AZ66">
        <v>8.17</v>
      </c>
      <c r="BA66">
        <v>6.73</v>
      </c>
      <c r="BB66">
        <v>0</v>
      </c>
      <c r="BC66">
        <v>0</v>
      </c>
      <c r="BD66">
        <v>5.77</v>
      </c>
      <c r="BE66">
        <v>0</v>
      </c>
      <c r="BF66">
        <v>0</v>
      </c>
      <c r="BG66">
        <v>0</v>
      </c>
    </row>
    <row r="67" spans="7:59">
      <c r="G67" t="s">
        <v>109</v>
      </c>
      <c r="H67" s="73">
        <v>67.760000000000005</v>
      </c>
      <c r="I67" s="46">
        <v>0</v>
      </c>
      <c r="J67" s="46">
        <v>100.29</v>
      </c>
      <c r="K67" s="46">
        <v>115.33000000000001</v>
      </c>
      <c r="L67" s="46">
        <v>8.92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3.84</v>
      </c>
      <c r="X67">
        <v>9.61</v>
      </c>
      <c r="Y67">
        <v>5.77</v>
      </c>
      <c r="Z67">
        <v>0</v>
      </c>
      <c r="AA67">
        <v>158.47999999999999</v>
      </c>
      <c r="AB67">
        <v>0</v>
      </c>
      <c r="AC67">
        <v>3.36</v>
      </c>
      <c r="AD67">
        <v>0.48</v>
      </c>
      <c r="AE67">
        <v>3.15</v>
      </c>
      <c r="AF67">
        <v>0</v>
      </c>
      <c r="AG67">
        <v>0</v>
      </c>
      <c r="AH67">
        <v>48.06</v>
      </c>
      <c r="AI67">
        <v>67.28</v>
      </c>
      <c r="AJ67">
        <v>50</v>
      </c>
      <c r="AK67">
        <v>1.29</v>
      </c>
      <c r="AL67">
        <v>100</v>
      </c>
      <c r="AM67">
        <v>11.53</v>
      </c>
      <c r="AN67">
        <v>0</v>
      </c>
      <c r="AO67">
        <v>0</v>
      </c>
      <c r="AP67">
        <v>99</v>
      </c>
      <c r="AQ67">
        <v>0</v>
      </c>
      <c r="AR67">
        <v>0</v>
      </c>
      <c r="AS67">
        <v>0</v>
      </c>
      <c r="AT67">
        <v>0</v>
      </c>
      <c r="AU67">
        <v>80.650000000000006</v>
      </c>
      <c r="AV67">
        <v>0</v>
      </c>
      <c r="AW67">
        <v>18.260000000000002</v>
      </c>
      <c r="AX67">
        <v>0</v>
      </c>
      <c r="AY67">
        <v>0</v>
      </c>
      <c r="AZ67">
        <v>8.17</v>
      </c>
      <c r="BA67">
        <v>6.73</v>
      </c>
      <c r="BB67">
        <v>0</v>
      </c>
      <c r="BC67">
        <v>0</v>
      </c>
      <c r="BD67">
        <v>5.77</v>
      </c>
      <c r="BE67">
        <v>0</v>
      </c>
      <c r="BF67">
        <v>0</v>
      </c>
      <c r="BG67">
        <v>0</v>
      </c>
    </row>
    <row r="68" spans="7:59">
      <c r="G68" t="s">
        <v>110</v>
      </c>
      <c r="H68" s="73">
        <v>67.760000000000005</v>
      </c>
      <c r="I68" s="46">
        <v>0</v>
      </c>
      <c r="J68" s="46">
        <v>100.29</v>
      </c>
      <c r="K68" s="46">
        <v>115.33000000000001</v>
      </c>
      <c r="L68" s="46">
        <v>8.33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3.84</v>
      </c>
      <c r="X68">
        <v>9.61</v>
      </c>
      <c r="Y68">
        <v>5.77</v>
      </c>
      <c r="Z68">
        <v>0</v>
      </c>
      <c r="AA68">
        <v>158.47999999999999</v>
      </c>
      <c r="AB68">
        <v>0</v>
      </c>
      <c r="AC68">
        <v>3.36</v>
      </c>
      <c r="AD68">
        <v>0.48</v>
      </c>
      <c r="AE68">
        <v>2.56</v>
      </c>
      <c r="AF68">
        <v>0</v>
      </c>
      <c r="AG68">
        <v>0</v>
      </c>
      <c r="AH68">
        <v>48.06</v>
      </c>
      <c r="AI68">
        <v>67.28</v>
      </c>
      <c r="AJ68">
        <v>50</v>
      </c>
      <c r="AK68">
        <v>1.29</v>
      </c>
      <c r="AL68">
        <v>100</v>
      </c>
      <c r="AM68">
        <v>11.53</v>
      </c>
      <c r="AN68">
        <v>0</v>
      </c>
      <c r="AO68">
        <v>0</v>
      </c>
      <c r="AP68">
        <v>99</v>
      </c>
      <c r="AQ68">
        <v>0</v>
      </c>
      <c r="AR68">
        <v>0</v>
      </c>
      <c r="AS68">
        <v>0</v>
      </c>
      <c r="AT68">
        <v>0</v>
      </c>
      <c r="AU68">
        <v>80.650000000000006</v>
      </c>
      <c r="AV68">
        <v>0</v>
      </c>
      <c r="AW68">
        <v>18.260000000000002</v>
      </c>
      <c r="AX68">
        <v>0</v>
      </c>
      <c r="AY68">
        <v>0</v>
      </c>
      <c r="AZ68">
        <v>8.17</v>
      </c>
      <c r="BA68">
        <v>6.73</v>
      </c>
      <c r="BB68">
        <v>0</v>
      </c>
      <c r="BC68">
        <v>0</v>
      </c>
      <c r="BD68">
        <v>5.77</v>
      </c>
      <c r="BE68">
        <v>0</v>
      </c>
      <c r="BF68">
        <v>0</v>
      </c>
      <c r="BG68">
        <v>0</v>
      </c>
    </row>
    <row r="69" spans="7:59">
      <c r="G69" t="s">
        <v>111</v>
      </c>
      <c r="H69" s="73">
        <v>67.760000000000005</v>
      </c>
      <c r="I69" s="46">
        <v>0</v>
      </c>
      <c r="J69" s="46">
        <v>100.29</v>
      </c>
      <c r="K69" s="46">
        <v>108.13000000000001</v>
      </c>
      <c r="L69" s="46">
        <v>7.84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9.61</v>
      </c>
      <c r="Y69">
        <v>5.77</v>
      </c>
      <c r="Z69">
        <v>0</v>
      </c>
      <c r="AA69">
        <v>158.47999999999999</v>
      </c>
      <c r="AB69">
        <v>0</v>
      </c>
      <c r="AC69">
        <v>0</v>
      </c>
      <c r="AD69">
        <v>0.48</v>
      </c>
      <c r="AE69">
        <v>2.0699999999999998</v>
      </c>
      <c r="AF69">
        <v>0</v>
      </c>
      <c r="AG69">
        <v>0</v>
      </c>
      <c r="AH69">
        <v>48.06</v>
      </c>
      <c r="AI69">
        <v>67.28</v>
      </c>
      <c r="AJ69">
        <v>50</v>
      </c>
      <c r="AK69">
        <v>1.29</v>
      </c>
      <c r="AL69">
        <v>100</v>
      </c>
      <c r="AM69">
        <v>11.53</v>
      </c>
      <c r="AN69">
        <v>0</v>
      </c>
      <c r="AO69">
        <v>0</v>
      </c>
      <c r="AP69">
        <v>99</v>
      </c>
      <c r="AQ69">
        <v>0</v>
      </c>
      <c r="AR69">
        <v>0</v>
      </c>
      <c r="AS69">
        <v>0</v>
      </c>
      <c r="AT69">
        <v>0</v>
      </c>
      <c r="AU69">
        <v>80.650000000000006</v>
      </c>
      <c r="AV69">
        <v>0</v>
      </c>
      <c r="AW69">
        <v>18.260000000000002</v>
      </c>
      <c r="AX69">
        <v>0</v>
      </c>
      <c r="AY69">
        <v>0</v>
      </c>
      <c r="AZ69">
        <v>8.17</v>
      </c>
      <c r="BA69">
        <v>6.73</v>
      </c>
      <c r="BB69">
        <v>0</v>
      </c>
      <c r="BC69">
        <v>0</v>
      </c>
      <c r="BD69">
        <v>5.77</v>
      </c>
      <c r="BE69">
        <v>0</v>
      </c>
      <c r="BF69">
        <v>0</v>
      </c>
      <c r="BG69">
        <v>0</v>
      </c>
    </row>
    <row r="70" spans="7:59">
      <c r="G70" t="s">
        <v>112</v>
      </c>
      <c r="H70" s="73">
        <v>67.760000000000005</v>
      </c>
      <c r="I70" s="46">
        <v>0</v>
      </c>
      <c r="J70" s="46">
        <v>100.29</v>
      </c>
      <c r="K70" s="46">
        <v>108.13000000000001</v>
      </c>
      <c r="L70" s="46">
        <v>7.34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9.61</v>
      </c>
      <c r="Y70">
        <v>5.77</v>
      </c>
      <c r="Z70">
        <v>0</v>
      </c>
      <c r="AA70">
        <v>158.47999999999999</v>
      </c>
      <c r="AB70">
        <v>0</v>
      </c>
      <c r="AC70">
        <v>0</v>
      </c>
      <c r="AD70">
        <v>0.48</v>
      </c>
      <c r="AE70">
        <v>1.57</v>
      </c>
      <c r="AF70">
        <v>0</v>
      </c>
      <c r="AG70">
        <v>0</v>
      </c>
      <c r="AH70">
        <v>48.06</v>
      </c>
      <c r="AI70">
        <v>67.28</v>
      </c>
      <c r="AJ70">
        <v>50</v>
      </c>
      <c r="AK70">
        <v>1.29</v>
      </c>
      <c r="AL70">
        <v>100</v>
      </c>
      <c r="AM70">
        <v>11.53</v>
      </c>
      <c r="AN70">
        <v>0</v>
      </c>
      <c r="AO70">
        <v>0</v>
      </c>
      <c r="AP70">
        <v>99</v>
      </c>
      <c r="AQ70">
        <v>0</v>
      </c>
      <c r="AR70">
        <v>0</v>
      </c>
      <c r="AS70">
        <v>0</v>
      </c>
      <c r="AT70">
        <v>0</v>
      </c>
      <c r="AU70">
        <v>80.650000000000006</v>
      </c>
      <c r="AV70">
        <v>0</v>
      </c>
      <c r="AW70">
        <v>18.260000000000002</v>
      </c>
      <c r="AX70">
        <v>0</v>
      </c>
      <c r="AY70">
        <v>0</v>
      </c>
      <c r="AZ70">
        <v>8.17</v>
      </c>
      <c r="BA70">
        <v>6.73</v>
      </c>
      <c r="BB70">
        <v>0</v>
      </c>
      <c r="BC70">
        <v>0</v>
      </c>
      <c r="BD70">
        <v>5.77</v>
      </c>
      <c r="BE70">
        <v>0</v>
      </c>
      <c r="BF70">
        <v>0</v>
      </c>
      <c r="BG70">
        <v>0</v>
      </c>
    </row>
    <row r="71" spans="7:59">
      <c r="G71" t="s">
        <v>113</v>
      </c>
      <c r="H71" s="73">
        <v>552.20000000000005</v>
      </c>
      <c r="I71" s="46">
        <v>0</v>
      </c>
      <c r="J71" s="46">
        <v>100.29</v>
      </c>
      <c r="K71" s="46">
        <v>108.13000000000001</v>
      </c>
      <c r="L71" s="46">
        <v>6.89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9.61</v>
      </c>
      <c r="Y71">
        <v>5.77</v>
      </c>
      <c r="Z71">
        <v>0</v>
      </c>
      <c r="AA71">
        <v>158.47999999999999</v>
      </c>
      <c r="AB71">
        <v>0</v>
      </c>
      <c r="AC71">
        <v>0</v>
      </c>
      <c r="AD71">
        <v>0.48</v>
      </c>
      <c r="AE71">
        <v>1.1200000000000001</v>
      </c>
      <c r="AF71">
        <v>0</v>
      </c>
      <c r="AG71">
        <v>0</v>
      </c>
      <c r="AH71">
        <v>48.06</v>
      </c>
      <c r="AI71">
        <v>67.28</v>
      </c>
      <c r="AJ71">
        <v>50</v>
      </c>
      <c r="AK71">
        <v>1.29</v>
      </c>
      <c r="AL71">
        <v>100</v>
      </c>
      <c r="AM71">
        <v>11.53</v>
      </c>
      <c r="AN71">
        <v>0</v>
      </c>
      <c r="AO71">
        <v>144.18</v>
      </c>
      <c r="AP71">
        <v>99</v>
      </c>
      <c r="AQ71">
        <v>0</v>
      </c>
      <c r="AR71">
        <v>0</v>
      </c>
      <c r="AS71">
        <v>0</v>
      </c>
      <c r="AT71">
        <v>0</v>
      </c>
      <c r="AU71">
        <v>80.650000000000006</v>
      </c>
      <c r="AV71">
        <v>0</v>
      </c>
      <c r="AW71">
        <v>18.260000000000002</v>
      </c>
      <c r="AX71">
        <v>0</v>
      </c>
      <c r="AY71">
        <v>176.86</v>
      </c>
      <c r="AZ71">
        <v>8.17</v>
      </c>
      <c r="BA71">
        <v>6.73</v>
      </c>
      <c r="BB71">
        <v>163.4</v>
      </c>
      <c r="BC71">
        <v>0</v>
      </c>
      <c r="BD71">
        <v>5.77</v>
      </c>
      <c r="BE71">
        <v>0</v>
      </c>
      <c r="BF71">
        <v>0</v>
      </c>
      <c r="BG71">
        <v>0</v>
      </c>
    </row>
    <row r="72" spans="7:59">
      <c r="G72" t="s">
        <v>114</v>
      </c>
      <c r="H72" s="73">
        <v>552.20000000000005</v>
      </c>
      <c r="I72" s="46">
        <v>0</v>
      </c>
      <c r="J72" s="46">
        <v>100.29</v>
      </c>
      <c r="K72" s="46">
        <v>108.13000000000001</v>
      </c>
      <c r="L72" s="46">
        <v>6.51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9.61</v>
      </c>
      <c r="Y72">
        <v>5.77</v>
      </c>
      <c r="Z72">
        <v>0</v>
      </c>
      <c r="AA72">
        <v>158.47999999999999</v>
      </c>
      <c r="AB72">
        <v>0</v>
      </c>
      <c r="AC72">
        <v>0</v>
      </c>
      <c r="AD72">
        <v>0.48</v>
      </c>
      <c r="AE72">
        <v>0.74</v>
      </c>
      <c r="AF72">
        <v>0</v>
      </c>
      <c r="AG72">
        <v>0</v>
      </c>
      <c r="AH72">
        <v>48.06</v>
      </c>
      <c r="AI72">
        <v>67.28</v>
      </c>
      <c r="AJ72">
        <v>50</v>
      </c>
      <c r="AK72">
        <v>1.29</v>
      </c>
      <c r="AL72">
        <v>100</v>
      </c>
      <c r="AM72">
        <v>11.53</v>
      </c>
      <c r="AN72">
        <v>0</v>
      </c>
      <c r="AO72">
        <v>144.18</v>
      </c>
      <c r="AP72">
        <v>99</v>
      </c>
      <c r="AQ72">
        <v>0</v>
      </c>
      <c r="AR72">
        <v>0</v>
      </c>
      <c r="AS72">
        <v>0</v>
      </c>
      <c r="AT72">
        <v>0</v>
      </c>
      <c r="AU72">
        <v>80.650000000000006</v>
      </c>
      <c r="AV72">
        <v>0</v>
      </c>
      <c r="AW72">
        <v>18.260000000000002</v>
      </c>
      <c r="AX72">
        <v>0</v>
      </c>
      <c r="AY72">
        <v>176.86</v>
      </c>
      <c r="AZ72">
        <v>8.17</v>
      </c>
      <c r="BA72">
        <v>6.73</v>
      </c>
      <c r="BB72">
        <v>163.4</v>
      </c>
      <c r="BC72">
        <v>0</v>
      </c>
      <c r="BD72">
        <v>5.77</v>
      </c>
      <c r="BE72">
        <v>0</v>
      </c>
      <c r="BF72">
        <v>0</v>
      </c>
      <c r="BG72">
        <v>0</v>
      </c>
    </row>
    <row r="73" spans="7:59">
      <c r="G73" t="s">
        <v>115</v>
      </c>
      <c r="H73" s="73">
        <v>552.20000000000005</v>
      </c>
      <c r="I73" s="46">
        <v>0</v>
      </c>
      <c r="J73" s="46">
        <v>100.29</v>
      </c>
      <c r="K73" s="46">
        <v>108.13000000000001</v>
      </c>
      <c r="L73" s="46">
        <v>6.17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9.61</v>
      </c>
      <c r="Y73">
        <v>5.77</v>
      </c>
      <c r="Z73">
        <v>0</v>
      </c>
      <c r="AA73">
        <v>158.47999999999999</v>
      </c>
      <c r="AB73">
        <v>0</v>
      </c>
      <c r="AC73">
        <v>0</v>
      </c>
      <c r="AD73">
        <v>0.48</v>
      </c>
      <c r="AE73">
        <v>0.4</v>
      </c>
      <c r="AF73">
        <v>0</v>
      </c>
      <c r="AG73">
        <v>0</v>
      </c>
      <c r="AH73">
        <v>48.06</v>
      </c>
      <c r="AI73">
        <v>67.28</v>
      </c>
      <c r="AJ73">
        <v>50</v>
      </c>
      <c r="AK73">
        <v>1.29</v>
      </c>
      <c r="AL73">
        <v>100</v>
      </c>
      <c r="AM73">
        <v>11.53</v>
      </c>
      <c r="AN73">
        <v>0</v>
      </c>
      <c r="AO73">
        <v>144.18</v>
      </c>
      <c r="AP73">
        <v>99</v>
      </c>
      <c r="AQ73">
        <v>0</v>
      </c>
      <c r="AR73">
        <v>0</v>
      </c>
      <c r="AS73">
        <v>0</v>
      </c>
      <c r="AT73">
        <v>0</v>
      </c>
      <c r="AU73">
        <v>80.650000000000006</v>
      </c>
      <c r="AV73">
        <v>0</v>
      </c>
      <c r="AW73">
        <v>18.260000000000002</v>
      </c>
      <c r="AX73">
        <v>0</v>
      </c>
      <c r="AY73">
        <v>176.86</v>
      </c>
      <c r="AZ73">
        <v>8.17</v>
      </c>
      <c r="BA73">
        <v>6.73</v>
      </c>
      <c r="BB73">
        <v>163.4</v>
      </c>
      <c r="BC73">
        <v>0</v>
      </c>
      <c r="BD73">
        <v>5.77</v>
      </c>
      <c r="BE73">
        <v>0</v>
      </c>
      <c r="BF73">
        <v>0</v>
      </c>
      <c r="BG73">
        <v>0</v>
      </c>
    </row>
    <row r="74" spans="7:59">
      <c r="G74" t="s">
        <v>116</v>
      </c>
      <c r="H74" s="73">
        <v>552.20000000000005</v>
      </c>
      <c r="I74" s="46">
        <v>0</v>
      </c>
      <c r="J74" s="46">
        <v>100.29</v>
      </c>
      <c r="K74" s="46">
        <v>108.13000000000001</v>
      </c>
      <c r="L74" s="46">
        <v>5.97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9.61</v>
      </c>
      <c r="Y74">
        <v>5.77</v>
      </c>
      <c r="Z74">
        <v>0</v>
      </c>
      <c r="AA74">
        <v>158.47999999999999</v>
      </c>
      <c r="AB74">
        <v>0</v>
      </c>
      <c r="AC74">
        <v>0</v>
      </c>
      <c r="AD74">
        <v>0.48</v>
      </c>
      <c r="AE74">
        <v>0.2</v>
      </c>
      <c r="AF74">
        <v>0</v>
      </c>
      <c r="AG74">
        <v>0</v>
      </c>
      <c r="AH74">
        <v>48.06</v>
      </c>
      <c r="AI74">
        <v>67.28</v>
      </c>
      <c r="AJ74">
        <v>50</v>
      </c>
      <c r="AK74">
        <v>1.29</v>
      </c>
      <c r="AL74">
        <v>100</v>
      </c>
      <c r="AM74">
        <v>11.53</v>
      </c>
      <c r="AN74">
        <v>0</v>
      </c>
      <c r="AO74">
        <v>144.18</v>
      </c>
      <c r="AP74">
        <v>99</v>
      </c>
      <c r="AQ74">
        <v>0</v>
      </c>
      <c r="AR74">
        <v>0</v>
      </c>
      <c r="AS74">
        <v>0</v>
      </c>
      <c r="AT74">
        <v>0</v>
      </c>
      <c r="AU74">
        <v>80.650000000000006</v>
      </c>
      <c r="AV74">
        <v>0</v>
      </c>
      <c r="AW74">
        <v>18.260000000000002</v>
      </c>
      <c r="AX74">
        <v>0</v>
      </c>
      <c r="AY74">
        <v>176.86</v>
      </c>
      <c r="AZ74">
        <v>8.17</v>
      </c>
      <c r="BA74">
        <v>6.73</v>
      </c>
      <c r="BB74">
        <v>163.4</v>
      </c>
      <c r="BC74">
        <v>0</v>
      </c>
      <c r="BD74">
        <v>5.77</v>
      </c>
      <c r="BE74">
        <v>0</v>
      </c>
      <c r="BF74">
        <v>0</v>
      </c>
      <c r="BG74">
        <v>0</v>
      </c>
    </row>
    <row r="75" spans="7:59">
      <c r="G75" t="s">
        <v>117</v>
      </c>
      <c r="H75" s="73">
        <v>483</v>
      </c>
      <c r="I75" s="46">
        <v>48.06</v>
      </c>
      <c r="J75" s="46">
        <v>100.37</v>
      </c>
      <c r="K75" s="46">
        <v>108.13000000000001</v>
      </c>
      <c r="L75" s="46">
        <v>5.77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9.61</v>
      </c>
      <c r="Y75">
        <v>5.77</v>
      </c>
      <c r="Z75">
        <v>0</v>
      </c>
      <c r="AA75">
        <v>158.47999999999999</v>
      </c>
      <c r="AB75">
        <v>0</v>
      </c>
      <c r="AC75">
        <v>0</v>
      </c>
      <c r="AD75">
        <v>0.48</v>
      </c>
      <c r="AE75">
        <v>0</v>
      </c>
      <c r="AF75">
        <v>55</v>
      </c>
      <c r="AG75">
        <v>25</v>
      </c>
      <c r="AH75">
        <v>48.06</v>
      </c>
      <c r="AI75">
        <v>67.28</v>
      </c>
      <c r="AJ75">
        <v>50</v>
      </c>
      <c r="AK75">
        <v>1.37</v>
      </c>
      <c r="AL75">
        <v>100</v>
      </c>
      <c r="AM75">
        <v>11.53</v>
      </c>
      <c r="AN75">
        <v>0</v>
      </c>
      <c r="AO75">
        <v>144.18</v>
      </c>
      <c r="AP75">
        <v>99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18.260000000000002</v>
      </c>
      <c r="AX75">
        <v>94.2</v>
      </c>
      <c r="AY75">
        <v>176.86</v>
      </c>
      <c r="AZ75">
        <v>8.17</v>
      </c>
      <c r="BA75">
        <v>6.73</v>
      </c>
      <c r="BB75">
        <v>0</v>
      </c>
      <c r="BC75">
        <v>48.06</v>
      </c>
      <c r="BD75">
        <v>5.77</v>
      </c>
      <c r="BE75">
        <v>0</v>
      </c>
      <c r="BF75">
        <v>0</v>
      </c>
      <c r="BG75">
        <v>0</v>
      </c>
    </row>
    <row r="76" spans="7:59">
      <c r="G76" t="s">
        <v>118</v>
      </c>
      <c r="H76" s="73">
        <v>484.92</v>
      </c>
      <c r="I76" s="46">
        <v>48.06</v>
      </c>
      <c r="J76" s="46">
        <v>100.37</v>
      </c>
      <c r="K76" s="46">
        <v>108.13000000000001</v>
      </c>
      <c r="L76" s="46">
        <v>5.77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9.61</v>
      </c>
      <c r="Y76">
        <v>5.77</v>
      </c>
      <c r="Z76">
        <v>0</v>
      </c>
      <c r="AA76">
        <v>158.47999999999999</v>
      </c>
      <c r="AB76">
        <v>0</v>
      </c>
      <c r="AC76">
        <v>0</v>
      </c>
      <c r="AD76">
        <v>0.48</v>
      </c>
      <c r="AE76">
        <v>0</v>
      </c>
      <c r="AF76">
        <v>55</v>
      </c>
      <c r="AG76">
        <v>25</v>
      </c>
      <c r="AH76">
        <v>48.06</v>
      </c>
      <c r="AI76">
        <v>67.28</v>
      </c>
      <c r="AJ76">
        <v>50</v>
      </c>
      <c r="AK76">
        <v>1.37</v>
      </c>
      <c r="AL76">
        <v>100</v>
      </c>
      <c r="AM76">
        <v>11.53</v>
      </c>
      <c r="AN76">
        <v>0</v>
      </c>
      <c r="AO76">
        <v>144.18</v>
      </c>
      <c r="AP76">
        <v>99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18.260000000000002</v>
      </c>
      <c r="AX76">
        <v>96.12</v>
      </c>
      <c r="AY76">
        <v>176.86</v>
      </c>
      <c r="AZ76">
        <v>8.17</v>
      </c>
      <c r="BA76">
        <v>6.73</v>
      </c>
      <c r="BB76">
        <v>0</v>
      </c>
      <c r="BC76">
        <v>48.06</v>
      </c>
      <c r="BD76">
        <v>5.77</v>
      </c>
      <c r="BE76">
        <v>0</v>
      </c>
      <c r="BF76">
        <v>0</v>
      </c>
      <c r="BG76">
        <v>0</v>
      </c>
    </row>
    <row r="77" spans="7:59">
      <c r="G77" t="s">
        <v>119</v>
      </c>
      <c r="H77" s="73">
        <v>491.65</v>
      </c>
      <c r="I77" s="46">
        <v>48.06</v>
      </c>
      <c r="J77" s="46">
        <v>100.37</v>
      </c>
      <c r="K77" s="46">
        <v>108.13000000000001</v>
      </c>
      <c r="L77" s="46">
        <v>5.77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9.61</v>
      </c>
      <c r="Y77">
        <v>5.77</v>
      </c>
      <c r="Z77">
        <v>0</v>
      </c>
      <c r="AA77">
        <v>158.47999999999999</v>
      </c>
      <c r="AB77">
        <v>0</v>
      </c>
      <c r="AC77">
        <v>0</v>
      </c>
      <c r="AD77">
        <v>0.48</v>
      </c>
      <c r="AE77">
        <v>0</v>
      </c>
      <c r="AF77">
        <v>55</v>
      </c>
      <c r="AG77">
        <v>25</v>
      </c>
      <c r="AH77">
        <v>48.06</v>
      </c>
      <c r="AI77">
        <v>67.28</v>
      </c>
      <c r="AJ77">
        <v>50</v>
      </c>
      <c r="AK77">
        <v>1.37</v>
      </c>
      <c r="AL77">
        <v>100</v>
      </c>
      <c r="AM77">
        <v>11.53</v>
      </c>
      <c r="AN77">
        <v>0</v>
      </c>
      <c r="AO77">
        <v>144.18</v>
      </c>
      <c r="AP77">
        <v>99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18.260000000000002</v>
      </c>
      <c r="AX77">
        <v>102.85</v>
      </c>
      <c r="AY77">
        <v>176.86</v>
      </c>
      <c r="AZ77">
        <v>8.17</v>
      </c>
      <c r="BA77">
        <v>6.73</v>
      </c>
      <c r="BB77">
        <v>0</v>
      </c>
      <c r="BC77">
        <v>48.06</v>
      </c>
      <c r="BD77">
        <v>5.77</v>
      </c>
      <c r="BE77">
        <v>0</v>
      </c>
      <c r="BF77">
        <v>0</v>
      </c>
      <c r="BG77">
        <v>0</v>
      </c>
    </row>
    <row r="78" spans="7:59">
      <c r="G78" t="s">
        <v>120</v>
      </c>
      <c r="H78" s="73">
        <v>497.42</v>
      </c>
      <c r="I78" s="46">
        <v>29.8</v>
      </c>
      <c r="J78" s="46">
        <v>100.37</v>
      </c>
      <c r="K78" s="46">
        <v>108.13000000000001</v>
      </c>
      <c r="L78" s="46">
        <v>5.77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9.61</v>
      </c>
      <c r="Y78">
        <v>5.77</v>
      </c>
      <c r="Z78">
        <v>0</v>
      </c>
      <c r="AA78">
        <v>158.47999999999999</v>
      </c>
      <c r="AB78">
        <v>0</v>
      </c>
      <c r="AC78">
        <v>0</v>
      </c>
      <c r="AD78">
        <v>0.48</v>
      </c>
      <c r="AE78">
        <v>0</v>
      </c>
      <c r="AF78">
        <v>55</v>
      </c>
      <c r="AG78">
        <v>25</v>
      </c>
      <c r="AH78">
        <v>48.06</v>
      </c>
      <c r="AI78">
        <v>67.28</v>
      </c>
      <c r="AJ78">
        <v>50</v>
      </c>
      <c r="AK78">
        <v>1.37</v>
      </c>
      <c r="AL78">
        <v>100</v>
      </c>
      <c r="AM78">
        <v>11.53</v>
      </c>
      <c r="AN78">
        <v>0</v>
      </c>
      <c r="AO78">
        <v>144.18</v>
      </c>
      <c r="AP78">
        <v>99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18.260000000000002</v>
      </c>
      <c r="AX78">
        <v>108.62</v>
      </c>
      <c r="AY78">
        <v>176.86</v>
      </c>
      <c r="AZ78">
        <v>8.17</v>
      </c>
      <c r="BA78">
        <v>6.73</v>
      </c>
      <c r="BB78">
        <v>0</v>
      </c>
      <c r="BC78">
        <v>29.8</v>
      </c>
      <c r="BD78">
        <v>5.77</v>
      </c>
      <c r="BE78">
        <v>0</v>
      </c>
      <c r="BF78">
        <v>0</v>
      </c>
      <c r="BG78">
        <v>0</v>
      </c>
    </row>
    <row r="79" spans="7:59">
      <c r="G79" t="s">
        <v>121</v>
      </c>
      <c r="H79" s="73">
        <v>469.64000000000004</v>
      </c>
      <c r="I79" s="46">
        <v>18.260000000000002</v>
      </c>
      <c r="J79" s="46">
        <v>100.37</v>
      </c>
      <c r="K79" s="46">
        <v>108.13000000000001</v>
      </c>
      <c r="L79" s="46">
        <v>5.77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9.61</v>
      </c>
      <c r="Y79">
        <v>5.77</v>
      </c>
      <c r="Z79">
        <v>158.47999999999999</v>
      </c>
      <c r="AA79">
        <v>0</v>
      </c>
      <c r="AB79">
        <v>0</v>
      </c>
      <c r="AC79">
        <v>0</v>
      </c>
      <c r="AD79">
        <v>0.57999999999999996</v>
      </c>
      <c r="AE79">
        <v>0</v>
      </c>
      <c r="AF79">
        <v>55</v>
      </c>
      <c r="AG79">
        <v>25</v>
      </c>
      <c r="AH79">
        <v>48.06</v>
      </c>
      <c r="AI79">
        <v>67.28</v>
      </c>
      <c r="AJ79">
        <v>50</v>
      </c>
      <c r="AK79">
        <v>1.37</v>
      </c>
      <c r="AL79">
        <v>100</v>
      </c>
      <c r="AM79">
        <v>11.53</v>
      </c>
      <c r="AN79">
        <v>0</v>
      </c>
      <c r="AO79">
        <v>144.18</v>
      </c>
      <c r="AP79">
        <v>99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18.260000000000002</v>
      </c>
      <c r="AX79">
        <v>80.739999999999995</v>
      </c>
      <c r="AY79">
        <v>176.86</v>
      </c>
      <c r="AZ79">
        <v>8.17</v>
      </c>
      <c r="BA79">
        <v>6.73</v>
      </c>
      <c r="BB79">
        <v>0</v>
      </c>
      <c r="BC79">
        <v>18.260000000000002</v>
      </c>
      <c r="BD79">
        <v>5.77</v>
      </c>
      <c r="BE79">
        <v>0</v>
      </c>
      <c r="BF79">
        <v>0</v>
      </c>
      <c r="BG79">
        <v>0</v>
      </c>
    </row>
    <row r="80" spans="7:59">
      <c r="G80" t="s">
        <v>122</v>
      </c>
      <c r="H80" s="73">
        <v>478.29</v>
      </c>
      <c r="I80" s="46">
        <v>18.260000000000002</v>
      </c>
      <c r="J80" s="46">
        <v>100.37</v>
      </c>
      <c r="K80" s="46">
        <v>108.13000000000001</v>
      </c>
      <c r="L80" s="46">
        <v>5.77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9.61</v>
      </c>
      <c r="Y80">
        <v>5.77</v>
      </c>
      <c r="Z80">
        <v>158.47999999999999</v>
      </c>
      <c r="AA80">
        <v>0</v>
      </c>
      <c r="AB80">
        <v>0</v>
      </c>
      <c r="AC80">
        <v>0</v>
      </c>
      <c r="AD80">
        <v>0.57999999999999996</v>
      </c>
      <c r="AE80">
        <v>0</v>
      </c>
      <c r="AF80">
        <v>55</v>
      </c>
      <c r="AG80">
        <v>25</v>
      </c>
      <c r="AH80">
        <v>48.06</v>
      </c>
      <c r="AI80">
        <v>67.28</v>
      </c>
      <c r="AJ80">
        <v>50</v>
      </c>
      <c r="AK80">
        <v>1.37</v>
      </c>
      <c r="AL80">
        <v>100</v>
      </c>
      <c r="AM80">
        <v>11.53</v>
      </c>
      <c r="AN80">
        <v>0</v>
      </c>
      <c r="AO80">
        <v>144.18</v>
      </c>
      <c r="AP80">
        <v>99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18.260000000000002</v>
      </c>
      <c r="AX80">
        <v>89.39</v>
      </c>
      <c r="AY80">
        <v>176.86</v>
      </c>
      <c r="AZ80">
        <v>8.17</v>
      </c>
      <c r="BA80">
        <v>6.73</v>
      </c>
      <c r="BB80">
        <v>0</v>
      </c>
      <c r="BC80">
        <v>18.260000000000002</v>
      </c>
      <c r="BD80">
        <v>5.77</v>
      </c>
      <c r="BE80">
        <v>0</v>
      </c>
      <c r="BF80">
        <v>0</v>
      </c>
      <c r="BG80">
        <v>0</v>
      </c>
    </row>
    <row r="81" spans="7:59">
      <c r="G81" t="s">
        <v>123</v>
      </c>
      <c r="H81" s="73">
        <v>441.77000000000004</v>
      </c>
      <c r="I81" s="46">
        <v>18.260000000000002</v>
      </c>
      <c r="J81" s="46">
        <v>100.37</v>
      </c>
      <c r="K81" s="46">
        <v>108.13000000000001</v>
      </c>
      <c r="L81" s="46">
        <v>5.77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9.61</v>
      </c>
      <c r="Y81">
        <v>5.77</v>
      </c>
      <c r="Z81">
        <v>158.47999999999999</v>
      </c>
      <c r="AA81">
        <v>0</v>
      </c>
      <c r="AB81">
        <v>0</v>
      </c>
      <c r="AC81">
        <v>0</v>
      </c>
      <c r="AD81">
        <v>0.57999999999999996</v>
      </c>
      <c r="AE81">
        <v>0</v>
      </c>
      <c r="AF81">
        <v>55</v>
      </c>
      <c r="AG81">
        <v>25</v>
      </c>
      <c r="AH81">
        <v>48.06</v>
      </c>
      <c r="AI81">
        <v>67.28</v>
      </c>
      <c r="AJ81">
        <v>50</v>
      </c>
      <c r="AK81">
        <v>1.37</v>
      </c>
      <c r="AL81">
        <v>100</v>
      </c>
      <c r="AM81">
        <v>11.53</v>
      </c>
      <c r="AN81">
        <v>0</v>
      </c>
      <c r="AO81">
        <v>144.18</v>
      </c>
      <c r="AP81">
        <v>99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18.260000000000002</v>
      </c>
      <c r="AX81">
        <v>52.87</v>
      </c>
      <c r="AY81">
        <v>176.86</v>
      </c>
      <c r="AZ81">
        <v>8.17</v>
      </c>
      <c r="BA81">
        <v>6.73</v>
      </c>
      <c r="BB81">
        <v>0</v>
      </c>
      <c r="BC81">
        <v>18.260000000000002</v>
      </c>
      <c r="BD81">
        <v>5.77</v>
      </c>
      <c r="BE81">
        <v>0</v>
      </c>
      <c r="BF81">
        <v>0</v>
      </c>
      <c r="BG81">
        <v>0</v>
      </c>
    </row>
    <row r="82" spans="7:59">
      <c r="G82" t="s">
        <v>124</v>
      </c>
      <c r="H82" s="73">
        <v>424.46000000000004</v>
      </c>
      <c r="I82" s="46">
        <v>18.260000000000002</v>
      </c>
      <c r="J82" s="46">
        <v>100.37</v>
      </c>
      <c r="K82" s="46">
        <v>108.13000000000001</v>
      </c>
      <c r="L82" s="46">
        <v>5.77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9.61</v>
      </c>
      <c r="Y82">
        <v>5.77</v>
      </c>
      <c r="Z82">
        <v>158.47999999999999</v>
      </c>
      <c r="AA82">
        <v>0</v>
      </c>
      <c r="AB82">
        <v>0</v>
      </c>
      <c r="AC82">
        <v>0</v>
      </c>
      <c r="AD82">
        <v>0.57999999999999996</v>
      </c>
      <c r="AE82">
        <v>0</v>
      </c>
      <c r="AF82">
        <v>55</v>
      </c>
      <c r="AG82">
        <v>25</v>
      </c>
      <c r="AH82">
        <v>48.06</v>
      </c>
      <c r="AI82">
        <v>67.28</v>
      </c>
      <c r="AJ82">
        <v>50</v>
      </c>
      <c r="AK82">
        <v>1.37</v>
      </c>
      <c r="AL82">
        <v>100</v>
      </c>
      <c r="AM82">
        <v>11.53</v>
      </c>
      <c r="AN82">
        <v>0</v>
      </c>
      <c r="AO82">
        <v>144.18</v>
      </c>
      <c r="AP82">
        <v>99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18.260000000000002</v>
      </c>
      <c r="AX82">
        <v>35.56</v>
      </c>
      <c r="AY82">
        <v>176.86</v>
      </c>
      <c r="AZ82">
        <v>8.17</v>
      </c>
      <c r="BA82">
        <v>6.73</v>
      </c>
      <c r="BB82">
        <v>0</v>
      </c>
      <c r="BC82">
        <v>18.260000000000002</v>
      </c>
      <c r="BD82">
        <v>5.77</v>
      </c>
      <c r="BE82">
        <v>0</v>
      </c>
      <c r="BF82">
        <v>0</v>
      </c>
      <c r="BG82">
        <v>0</v>
      </c>
    </row>
    <row r="83" spans="7:59">
      <c r="G83" t="s">
        <v>125</v>
      </c>
      <c r="H83" s="73">
        <v>388.90000000000003</v>
      </c>
      <c r="I83" s="46">
        <v>0</v>
      </c>
      <c r="J83" s="46">
        <v>100.37</v>
      </c>
      <c r="K83" s="46">
        <v>108.13000000000001</v>
      </c>
      <c r="L83" s="46">
        <v>5.77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9.61</v>
      </c>
      <c r="Y83">
        <v>5.77</v>
      </c>
      <c r="Z83">
        <v>158.47999999999999</v>
      </c>
      <c r="AA83">
        <v>0</v>
      </c>
      <c r="AB83">
        <v>0</v>
      </c>
      <c r="AC83">
        <v>0</v>
      </c>
      <c r="AD83">
        <v>0.57999999999999996</v>
      </c>
      <c r="AE83">
        <v>0</v>
      </c>
      <c r="AF83">
        <v>55</v>
      </c>
      <c r="AG83">
        <v>25</v>
      </c>
      <c r="AH83">
        <v>48.06</v>
      </c>
      <c r="AI83">
        <v>67.28</v>
      </c>
      <c r="AJ83">
        <v>50</v>
      </c>
      <c r="AK83">
        <v>1.37</v>
      </c>
      <c r="AL83">
        <v>0</v>
      </c>
      <c r="AM83">
        <v>11.53</v>
      </c>
      <c r="AN83">
        <v>0</v>
      </c>
      <c r="AO83">
        <v>144.18</v>
      </c>
      <c r="AP83">
        <v>99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18.260000000000002</v>
      </c>
      <c r="AX83">
        <v>0</v>
      </c>
      <c r="AY83">
        <v>176.86</v>
      </c>
      <c r="AZ83">
        <v>8.17</v>
      </c>
      <c r="BA83">
        <v>6.73</v>
      </c>
      <c r="BB83">
        <v>0</v>
      </c>
      <c r="BC83">
        <v>0</v>
      </c>
      <c r="BD83">
        <v>5.77</v>
      </c>
      <c r="BE83">
        <v>0</v>
      </c>
      <c r="BF83">
        <v>0</v>
      </c>
      <c r="BG83">
        <v>0</v>
      </c>
    </row>
    <row r="84" spans="7:59">
      <c r="G84" t="s">
        <v>126</v>
      </c>
      <c r="H84" s="73">
        <v>388.90000000000003</v>
      </c>
      <c r="I84" s="46">
        <v>0</v>
      </c>
      <c r="J84" s="46">
        <v>100.37</v>
      </c>
      <c r="K84" s="46">
        <v>108.13000000000001</v>
      </c>
      <c r="L84" s="46">
        <v>5.77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9.61</v>
      </c>
      <c r="Y84">
        <v>5.77</v>
      </c>
      <c r="Z84">
        <v>158.47999999999999</v>
      </c>
      <c r="AA84">
        <v>0</v>
      </c>
      <c r="AB84">
        <v>0</v>
      </c>
      <c r="AC84">
        <v>0</v>
      </c>
      <c r="AD84">
        <v>0.57999999999999996</v>
      </c>
      <c r="AE84">
        <v>0</v>
      </c>
      <c r="AF84">
        <v>55</v>
      </c>
      <c r="AG84">
        <v>25</v>
      </c>
      <c r="AH84">
        <v>48.06</v>
      </c>
      <c r="AI84">
        <v>67.28</v>
      </c>
      <c r="AJ84">
        <v>50</v>
      </c>
      <c r="AK84">
        <v>1.37</v>
      </c>
      <c r="AL84">
        <v>0</v>
      </c>
      <c r="AM84">
        <v>11.53</v>
      </c>
      <c r="AN84">
        <v>0</v>
      </c>
      <c r="AO84">
        <v>144.18</v>
      </c>
      <c r="AP84">
        <v>99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18.260000000000002</v>
      </c>
      <c r="AX84">
        <v>0</v>
      </c>
      <c r="AY84">
        <v>176.86</v>
      </c>
      <c r="AZ84">
        <v>8.17</v>
      </c>
      <c r="BA84">
        <v>6.73</v>
      </c>
      <c r="BB84">
        <v>0</v>
      </c>
      <c r="BC84">
        <v>0</v>
      </c>
      <c r="BD84">
        <v>5.77</v>
      </c>
      <c r="BE84">
        <v>0</v>
      </c>
      <c r="BF84">
        <v>0</v>
      </c>
      <c r="BG84">
        <v>0</v>
      </c>
    </row>
    <row r="85" spans="7:59">
      <c r="G85" t="s">
        <v>127</v>
      </c>
      <c r="H85" s="73">
        <v>388.90000000000003</v>
      </c>
      <c r="I85" s="46">
        <v>0</v>
      </c>
      <c r="J85" s="46">
        <v>100.37</v>
      </c>
      <c r="K85" s="46">
        <v>108.13000000000001</v>
      </c>
      <c r="L85" s="46">
        <v>5.77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9.61</v>
      </c>
      <c r="Y85">
        <v>5.77</v>
      </c>
      <c r="Z85">
        <v>158.47999999999999</v>
      </c>
      <c r="AA85">
        <v>0</v>
      </c>
      <c r="AB85">
        <v>0</v>
      </c>
      <c r="AC85">
        <v>0</v>
      </c>
      <c r="AD85">
        <v>0.57999999999999996</v>
      </c>
      <c r="AE85">
        <v>0</v>
      </c>
      <c r="AF85">
        <v>55</v>
      </c>
      <c r="AG85">
        <v>25</v>
      </c>
      <c r="AH85">
        <v>48.06</v>
      </c>
      <c r="AI85">
        <v>67.28</v>
      </c>
      <c r="AJ85">
        <v>50</v>
      </c>
      <c r="AK85">
        <v>1.37</v>
      </c>
      <c r="AL85">
        <v>0</v>
      </c>
      <c r="AM85">
        <v>11.53</v>
      </c>
      <c r="AN85">
        <v>0</v>
      </c>
      <c r="AO85">
        <v>144.18</v>
      </c>
      <c r="AP85">
        <v>99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18.260000000000002</v>
      </c>
      <c r="AX85">
        <v>0</v>
      </c>
      <c r="AY85">
        <v>176.86</v>
      </c>
      <c r="AZ85">
        <v>8.17</v>
      </c>
      <c r="BA85">
        <v>6.73</v>
      </c>
      <c r="BB85">
        <v>0</v>
      </c>
      <c r="BC85">
        <v>0</v>
      </c>
      <c r="BD85">
        <v>5.77</v>
      </c>
      <c r="BE85">
        <v>0</v>
      </c>
      <c r="BF85">
        <v>0</v>
      </c>
      <c r="BG85">
        <v>0</v>
      </c>
    </row>
    <row r="86" spans="7:59">
      <c r="G86" t="s">
        <v>128</v>
      </c>
      <c r="H86" s="73">
        <v>388.90000000000003</v>
      </c>
      <c r="I86" s="46">
        <v>0</v>
      </c>
      <c r="J86" s="46">
        <v>100.37</v>
      </c>
      <c r="K86" s="46">
        <v>108.13000000000001</v>
      </c>
      <c r="L86" s="46">
        <v>5.77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9.61</v>
      </c>
      <c r="Y86">
        <v>5.77</v>
      </c>
      <c r="Z86">
        <v>158.47999999999999</v>
      </c>
      <c r="AA86">
        <v>0</v>
      </c>
      <c r="AB86">
        <v>0</v>
      </c>
      <c r="AC86">
        <v>0</v>
      </c>
      <c r="AD86">
        <v>0.57999999999999996</v>
      </c>
      <c r="AE86">
        <v>0</v>
      </c>
      <c r="AF86">
        <v>55</v>
      </c>
      <c r="AG86">
        <v>25</v>
      </c>
      <c r="AH86">
        <v>48.06</v>
      </c>
      <c r="AI86">
        <v>67.28</v>
      </c>
      <c r="AJ86">
        <v>50</v>
      </c>
      <c r="AK86">
        <v>1.37</v>
      </c>
      <c r="AL86">
        <v>0</v>
      </c>
      <c r="AM86">
        <v>11.53</v>
      </c>
      <c r="AN86">
        <v>0</v>
      </c>
      <c r="AO86">
        <v>144.18</v>
      </c>
      <c r="AP86">
        <v>99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18.260000000000002</v>
      </c>
      <c r="AX86">
        <v>0</v>
      </c>
      <c r="AY86">
        <v>176.86</v>
      </c>
      <c r="AZ86">
        <v>8.17</v>
      </c>
      <c r="BA86">
        <v>6.73</v>
      </c>
      <c r="BB86">
        <v>0</v>
      </c>
      <c r="BC86">
        <v>0</v>
      </c>
      <c r="BD86">
        <v>5.77</v>
      </c>
      <c r="BE86">
        <v>0</v>
      </c>
      <c r="BF86">
        <v>0</v>
      </c>
      <c r="BG86">
        <v>0</v>
      </c>
    </row>
    <row r="87" spans="7:59">
      <c r="G87" t="s">
        <v>129</v>
      </c>
      <c r="H87" s="73">
        <v>67.86</v>
      </c>
      <c r="I87" s="46">
        <v>0</v>
      </c>
      <c r="J87" s="46">
        <v>1.37</v>
      </c>
      <c r="K87" s="46">
        <v>108.13000000000001</v>
      </c>
      <c r="L87" s="46">
        <v>5.77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9.61</v>
      </c>
      <c r="Y87">
        <v>5.77</v>
      </c>
      <c r="Z87">
        <v>158.47999999999999</v>
      </c>
      <c r="AA87">
        <v>0</v>
      </c>
      <c r="AB87">
        <v>0</v>
      </c>
      <c r="AC87">
        <v>0</v>
      </c>
      <c r="AD87">
        <v>0.57999999999999996</v>
      </c>
      <c r="AE87">
        <v>0</v>
      </c>
      <c r="AF87">
        <v>55</v>
      </c>
      <c r="AG87">
        <v>25</v>
      </c>
      <c r="AH87">
        <v>48.06</v>
      </c>
      <c r="AI87">
        <v>67.28</v>
      </c>
      <c r="AJ87">
        <v>50</v>
      </c>
      <c r="AK87">
        <v>1.37</v>
      </c>
      <c r="AL87">
        <v>0</v>
      </c>
      <c r="AM87">
        <v>11.53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18.260000000000002</v>
      </c>
      <c r="AX87">
        <v>0</v>
      </c>
      <c r="AY87">
        <v>0</v>
      </c>
      <c r="AZ87">
        <v>8.17</v>
      </c>
      <c r="BA87">
        <v>6.73</v>
      </c>
      <c r="BB87">
        <v>0</v>
      </c>
      <c r="BC87">
        <v>0</v>
      </c>
      <c r="BD87">
        <v>5.77</v>
      </c>
      <c r="BE87">
        <v>0</v>
      </c>
      <c r="BF87">
        <v>0</v>
      </c>
      <c r="BG87">
        <v>0</v>
      </c>
    </row>
    <row r="88" spans="7:59">
      <c r="G88" t="s">
        <v>130</v>
      </c>
      <c r="H88" s="73">
        <v>67.86</v>
      </c>
      <c r="I88" s="46">
        <v>0</v>
      </c>
      <c r="J88" s="46">
        <v>1.37</v>
      </c>
      <c r="K88" s="46">
        <v>108.13000000000001</v>
      </c>
      <c r="L88" s="46">
        <v>5.77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9.61</v>
      </c>
      <c r="Y88">
        <v>5.77</v>
      </c>
      <c r="Z88">
        <v>158.47999999999999</v>
      </c>
      <c r="AA88">
        <v>0</v>
      </c>
      <c r="AB88">
        <v>0</v>
      </c>
      <c r="AC88">
        <v>0</v>
      </c>
      <c r="AD88">
        <v>0.57999999999999996</v>
      </c>
      <c r="AE88">
        <v>0</v>
      </c>
      <c r="AF88">
        <v>55</v>
      </c>
      <c r="AG88">
        <v>25</v>
      </c>
      <c r="AH88">
        <v>48.06</v>
      </c>
      <c r="AI88">
        <v>67.28</v>
      </c>
      <c r="AJ88">
        <v>50</v>
      </c>
      <c r="AK88">
        <v>1.37</v>
      </c>
      <c r="AL88">
        <v>0</v>
      </c>
      <c r="AM88">
        <v>11.53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18.260000000000002</v>
      </c>
      <c r="AX88">
        <v>0</v>
      </c>
      <c r="AY88">
        <v>0</v>
      </c>
      <c r="AZ88">
        <v>8.17</v>
      </c>
      <c r="BA88">
        <v>6.73</v>
      </c>
      <c r="BB88">
        <v>0</v>
      </c>
      <c r="BC88">
        <v>0</v>
      </c>
      <c r="BD88">
        <v>5.77</v>
      </c>
      <c r="BE88">
        <v>0</v>
      </c>
      <c r="BF88">
        <v>0</v>
      </c>
      <c r="BG88">
        <v>0</v>
      </c>
    </row>
    <row r="89" spans="7:59">
      <c r="G89" t="s">
        <v>131</v>
      </c>
      <c r="H89" s="73">
        <v>67.86</v>
      </c>
      <c r="I89" s="46">
        <v>0</v>
      </c>
      <c r="J89" s="46">
        <v>1.37</v>
      </c>
      <c r="K89" s="46">
        <v>108.13000000000001</v>
      </c>
      <c r="L89" s="46">
        <v>5.77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9.61</v>
      </c>
      <c r="Y89">
        <v>5.77</v>
      </c>
      <c r="Z89">
        <v>158.47999999999999</v>
      </c>
      <c r="AA89">
        <v>0</v>
      </c>
      <c r="AB89">
        <v>0</v>
      </c>
      <c r="AC89">
        <v>0</v>
      </c>
      <c r="AD89">
        <v>0.57999999999999996</v>
      </c>
      <c r="AE89">
        <v>0</v>
      </c>
      <c r="AF89">
        <v>55</v>
      </c>
      <c r="AG89">
        <v>25</v>
      </c>
      <c r="AH89">
        <v>48.06</v>
      </c>
      <c r="AI89">
        <v>67.28</v>
      </c>
      <c r="AJ89">
        <v>50</v>
      </c>
      <c r="AK89">
        <v>1.37</v>
      </c>
      <c r="AL89">
        <v>0</v>
      </c>
      <c r="AM89">
        <v>11.53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18.260000000000002</v>
      </c>
      <c r="AX89">
        <v>0</v>
      </c>
      <c r="AY89">
        <v>0</v>
      </c>
      <c r="AZ89">
        <v>8.17</v>
      </c>
      <c r="BA89">
        <v>6.73</v>
      </c>
      <c r="BB89">
        <v>0</v>
      </c>
      <c r="BC89">
        <v>0</v>
      </c>
      <c r="BD89">
        <v>5.77</v>
      </c>
      <c r="BE89">
        <v>0</v>
      </c>
      <c r="BF89">
        <v>0</v>
      </c>
      <c r="BG89">
        <v>0</v>
      </c>
    </row>
    <row r="90" spans="7:59">
      <c r="G90" t="s">
        <v>132</v>
      </c>
      <c r="H90" s="73">
        <v>67.86</v>
      </c>
      <c r="I90" s="46">
        <v>0</v>
      </c>
      <c r="J90" s="46">
        <v>1.37</v>
      </c>
      <c r="K90" s="46">
        <v>108.13000000000001</v>
      </c>
      <c r="L90" s="46">
        <v>5.77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9.61</v>
      </c>
      <c r="Y90">
        <v>5.77</v>
      </c>
      <c r="Z90">
        <v>158.47999999999999</v>
      </c>
      <c r="AA90">
        <v>0</v>
      </c>
      <c r="AB90">
        <v>0</v>
      </c>
      <c r="AC90">
        <v>0</v>
      </c>
      <c r="AD90">
        <v>0.57999999999999996</v>
      </c>
      <c r="AE90">
        <v>0</v>
      </c>
      <c r="AF90">
        <v>55</v>
      </c>
      <c r="AG90">
        <v>25</v>
      </c>
      <c r="AH90">
        <v>48.06</v>
      </c>
      <c r="AI90">
        <v>67.28</v>
      </c>
      <c r="AJ90">
        <v>50</v>
      </c>
      <c r="AK90">
        <v>1.37</v>
      </c>
      <c r="AL90">
        <v>0</v>
      </c>
      <c r="AM90">
        <v>11.53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18.260000000000002</v>
      </c>
      <c r="AX90">
        <v>0</v>
      </c>
      <c r="AY90">
        <v>0</v>
      </c>
      <c r="AZ90">
        <v>8.17</v>
      </c>
      <c r="BA90">
        <v>6.73</v>
      </c>
      <c r="BB90">
        <v>0</v>
      </c>
      <c r="BC90">
        <v>0</v>
      </c>
      <c r="BD90">
        <v>5.77</v>
      </c>
      <c r="BE90">
        <v>0</v>
      </c>
      <c r="BF90">
        <v>0</v>
      </c>
      <c r="BG90">
        <v>0</v>
      </c>
    </row>
    <row r="91" spans="7:59">
      <c r="G91" t="s">
        <v>133</v>
      </c>
      <c r="H91" s="73">
        <v>67.760000000000005</v>
      </c>
      <c r="I91" s="46">
        <v>0</v>
      </c>
      <c r="J91" s="46">
        <v>1.29</v>
      </c>
      <c r="K91" s="46">
        <v>108.13000000000001</v>
      </c>
      <c r="L91" s="46">
        <v>5.77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9.61</v>
      </c>
      <c r="Y91">
        <v>5.77</v>
      </c>
      <c r="Z91">
        <v>0</v>
      </c>
      <c r="AA91">
        <v>0</v>
      </c>
      <c r="AB91">
        <v>0</v>
      </c>
      <c r="AC91">
        <v>0</v>
      </c>
      <c r="AD91">
        <v>0.48</v>
      </c>
      <c r="AE91">
        <v>0</v>
      </c>
      <c r="AF91">
        <v>55</v>
      </c>
      <c r="AG91">
        <v>0</v>
      </c>
      <c r="AH91">
        <v>48.06</v>
      </c>
      <c r="AI91">
        <v>67.28</v>
      </c>
      <c r="AJ91">
        <v>50</v>
      </c>
      <c r="AK91">
        <v>1.29</v>
      </c>
      <c r="AL91">
        <v>0</v>
      </c>
      <c r="AM91">
        <v>11.53</v>
      </c>
      <c r="AN91">
        <v>0</v>
      </c>
      <c r="AO91">
        <v>0</v>
      </c>
      <c r="AP91">
        <v>0</v>
      </c>
      <c r="AQ91">
        <v>0</v>
      </c>
      <c r="AR91">
        <v>25.49</v>
      </c>
      <c r="AS91">
        <v>59.55</v>
      </c>
      <c r="AT91">
        <v>0</v>
      </c>
      <c r="AU91">
        <v>158.47999999999999</v>
      </c>
      <c r="AV91">
        <v>0</v>
      </c>
      <c r="AW91">
        <v>18.260000000000002</v>
      </c>
      <c r="AX91">
        <v>0</v>
      </c>
      <c r="AY91">
        <v>0</v>
      </c>
      <c r="AZ91">
        <v>8.17</v>
      </c>
      <c r="BA91">
        <v>6.73</v>
      </c>
      <c r="BB91">
        <v>0</v>
      </c>
      <c r="BC91">
        <v>0</v>
      </c>
      <c r="BD91">
        <v>5.77</v>
      </c>
      <c r="BE91">
        <v>0</v>
      </c>
      <c r="BF91">
        <v>0</v>
      </c>
      <c r="BG91">
        <v>0</v>
      </c>
    </row>
    <row r="92" spans="7:59">
      <c r="G92" t="s">
        <v>134</v>
      </c>
      <c r="H92" s="73">
        <v>67.760000000000005</v>
      </c>
      <c r="I92" s="46">
        <v>0</v>
      </c>
      <c r="J92" s="46">
        <v>1.29</v>
      </c>
      <c r="K92" s="46">
        <v>108.13000000000001</v>
      </c>
      <c r="L92" s="46">
        <v>5.77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9.61</v>
      </c>
      <c r="Y92">
        <v>5.77</v>
      </c>
      <c r="Z92">
        <v>0</v>
      </c>
      <c r="AA92">
        <v>0</v>
      </c>
      <c r="AB92">
        <v>0</v>
      </c>
      <c r="AC92">
        <v>0</v>
      </c>
      <c r="AD92">
        <v>0.48</v>
      </c>
      <c r="AE92">
        <v>0</v>
      </c>
      <c r="AF92">
        <v>55</v>
      </c>
      <c r="AG92">
        <v>0</v>
      </c>
      <c r="AH92">
        <v>48.06</v>
      </c>
      <c r="AI92">
        <v>67.28</v>
      </c>
      <c r="AJ92">
        <v>50</v>
      </c>
      <c r="AK92">
        <v>1.29</v>
      </c>
      <c r="AL92">
        <v>0</v>
      </c>
      <c r="AM92">
        <v>11.53</v>
      </c>
      <c r="AN92">
        <v>0</v>
      </c>
      <c r="AO92">
        <v>0</v>
      </c>
      <c r="AP92">
        <v>0</v>
      </c>
      <c r="AQ92">
        <v>0</v>
      </c>
      <c r="AR92">
        <v>25.49</v>
      </c>
      <c r="AS92">
        <v>59.55</v>
      </c>
      <c r="AT92">
        <v>0</v>
      </c>
      <c r="AU92">
        <v>158.47999999999999</v>
      </c>
      <c r="AV92">
        <v>0</v>
      </c>
      <c r="AW92">
        <v>18.260000000000002</v>
      </c>
      <c r="AX92">
        <v>0</v>
      </c>
      <c r="AY92">
        <v>0</v>
      </c>
      <c r="AZ92">
        <v>8.17</v>
      </c>
      <c r="BA92">
        <v>6.73</v>
      </c>
      <c r="BB92">
        <v>0</v>
      </c>
      <c r="BC92">
        <v>0</v>
      </c>
      <c r="BD92">
        <v>5.77</v>
      </c>
      <c r="BE92">
        <v>0</v>
      </c>
      <c r="BF92">
        <v>0</v>
      </c>
      <c r="BG92">
        <v>0</v>
      </c>
    </row>
    <row r="93" spans="7:59">
      <c r="G93" t="s">
        <v>135</v>
      </c>
      <c r="H93" s="73">
        <v>67.760000000000005</v>
      </c>
      <c r="I93" s="46">
        <v>0</v>
      </c>
      <c r="J93" s="46">
        <v>1.29</v>
      </c>
      <c r="K93" s="46">
        <v>108.13000000000001</v>
      </c>
      <c r="L93" s="46">
        <v>5.77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9.61</v>
      </c>
      <c r="Y93">
        <v>5.77</v>
      </c>
      <c r="Z93">
        <v>0</v>
      </c>
      <c r="AA93">
        <v>0</v>
      </c>
      <c r="AB93">
        <v>0</v>
      </c>
      <c r="AC93">
        <v>0</v>
      </c>
      <c r="AD93">
        <v>0.48</v>
      </c>
      <c r="AE93">
        <v>0</v>
      </c>
      <c r="AF93">
        <v>55</v>
      </c>
      <c r="AG93">
        <v>0</v>
      </c>
      <c r="AH93">
        <v>48.06</v>
      </c>
      <c r="AI93">
        <v>67.28</v>
      </c>
      <c r="AJ93">
        <v>50</v>
      </c>
      <c r="AK93">
        <v>1.29</v>
      </c>
      <c r="AL93">
        <v>0</v>
      </c>
      <c r="AM93">
        <v>11.53</v>
      </c>
      <c r="AN93">
        <v>0</v>
      </c>
      <c r="AO93">
        <v>0</v>
      </c>
      <c r="AP93">
        <v>0</v>
      </c>
      <c r="AQ93">
        <v>0</v>
      </c>
      <c r="AR93">
        <v>25.49</v>
      </c>
      <c r="AS93">
        <v>59.55</v>
      </c>
      <c r="AT93">
        <v>0</v>
      </c>
      <c r="AU93">
        <v>158.47999999999999</v>
      </c>
      <c r="AV93">
        <v>0</v>
      </c>
      <c r="AW93">
        <v>18.260000000000002</v>
      </c>
      <c r="AX93">
        <v>0</v>
      </c>
      <c r="AY93">
        <v>0</v>
      </c>
      <c r="AZ93">
        <v>8.17</v>
      </c>
      <c r="BA93">
        <v>6.73</v>
      </c>
      <c r="BB93">
        <v>0</v>
      </c>
      <c r="BC93">
        <v>0</v>
      </c>
      <c r="BD93">
        <v>5.77</v>
      </c>
      <c r="BE93">
        <v>0</v>
      </c>
      <c r="BF93">
        <v>0</v>
      </c>
      <c r="BG93">
        <v>0</v>
      </c>
    </row>
    <row r="94" spans="7:59">
      <c r="G94" t="s">
        <v>136</v>
      </c>
      <c r="H94" s="73">
        <v>67.760000000000005</v>
      </c>
      <c r="I94" s="46">
        <v>0</v>
      </c>
      <c r="J94" s="46">
        <v>1.29</v>
      </c>
      <c r="K94" s="46">
        <v>108.13000000000001</v>
      </c>
      <c r="L94" s="46">
        <v>5.77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9.61</v>
      </c>
      <c r="Y94">
        <v>5.77</v>
      </c>
      <c r="Z94">
        <v>0</v>
      </c>
      <c r="AA94">
        <v>0</v>
      </c>
      <c r="AB94">
        <v>0</v>
      </c>
      <c r="AC94">
        <v>0</v>
      </c>
      <c r="AD94">
        <v>0.48</v>
      </c>
      <c r="AE94">
        <v>0</v>
      </c>
      <c r="AF94">
        <v>55</v>
      </c>
      <c r="AG94">
        <v>0</v>
      </c>
      <c r="AH94">
        <v>48.06</v>
      </c>
      <c r="AI94">
        <v>67.28</v>
      </c>
      <c r="AJ94">
        <v>50</v>
      </c>
      <c r="AK94">
        <v>1.29</v>
      </c>
      <c r="AL94">
        <v>0</v>
      </c>
      <c r="AM94">
        <v>11.53</v>
      </c>
      <c r="AN94">
        <v>0</v>
      </c>
      <c r="AO94">
        <v>0</v>
      </c>
      <c r="AP94">
        <v>0</v>
      </c>
      <c r="AQ94">
        <v>0</v>
      </c>
      <c r="AR94">
        <v>25.49</v>
      </c>
      <c r="AS94">
        <v>59.55</v>
      </c>
      <c r="AT94">
        <v>0</v>
      </c>
      <c r="AU94">
        <v>158.47999999999999</v>
      </c>
      <c r="AV94">
        <v>0</v>
      </c>
      <c r="AW94">
        <v>18.260000000000002</v>
      </c>
      <c r="AX94">
        <v>0</v>
      </c>
      <c r="AY94">
        <v>0</v>
      </c>
      <c r="AZ94">
        <v>8.17</v>
      </c>
      <c r="BA94">
        <v>6.73</v>
      </c>
      <c r="BB94">
        <v>0</v>
      </c>
      <c r="BC94">
        <v>0</v>
      </c>
      <c r="BD94">
        <v>5.77</v>
      </c>
      <c r="BE94">
        <v>0</v>
      </c>
      <c r="BF94">
        <v>0</v>
      </c>
      <c r="BG94">
        <v>0</v>
      </c>
    </row>
    <row r="95" spans="7:59">
      <c r="G95" t="s">
        <v>137</v>
      </c>
      <c r="H95" s="73">
        <v>67.760000000000005</v>
      </c>
      <c r="I95" s="46">
        <v>0</v>
      </c>
      <c r="J95" s="46">
        <v>1.29</v>
      </c>
      <c r="K95" s="46">
        <v>108.13000000000001</v>
      </c>
      <c r="L95" s="46">
        <v>5.77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9.61</v>
      </c>
      <c r="Y95">
        <v>5.77</v>
      </c>
      <c r="Z95">
        <v>0</v>
      </c>
      <c r="AA95">
        <v>0</v>
      </c>
      <c r="AB95">
        <v>0</v>
      </c>
      <c r="AC95">
        <v>0</v>
      </c>
      <c r="AD95">
        <v>0.48</v>
      </c>
      <c r="AE95">
        <v>0</v>
      </c>
      <c r="AF95">
        <v>0</v>
      </c>
      <c r="AG95">
        <v>0</v>
      </c>
      <c r="AH95">
        <v>48.06</v>
      </c>
      <c r="AI95">
        <v>67.28</v>
      </c>
      <c r="AJ95">
        <v>50</v>
      </c>
      <c r="AK95">
        <v>1.29</v>
      </c>
      <c r="AL95">
        <v>0</v>
      </c>
      <c r="AM95">
        <v>11.53</v>
      </c>
      <c r="AN95">
        <v>0</v>
      </c>
      <c r="AO95">
        <v>0</v>
      </c>
      <c r="AP95">
        <v>0</v>
      </c>
      <c r="AQ95">
        <v>0</v>
      </c>
      <c r="AR95">
        <v>25.49</v>
      </c>
      <c r="AS95">
        <v>59.55</v>
      </c>
      <c r="AT95">
        <v>0</v>
      </c>
      <c r="AU95">
        <v>158.47999999999999</v>
      </c>
      <c r="AV95">
        <v>0</v>
      </c>
      <c r="AW95">
        <v>18.260000000000002</v>
      </c>
      <c r="AX95">
        <v>0</v>
      </c>
      <c r="AY95">
        <v>0</v>
      </c>
      <c r="AZ95">
        <v>8.17</v>
      </c>
      <c r="BA95">
        <v>6.73</v>
      </c>
      <c r="BB95">
        <v>0</v>
      </c>
      <c r="BC95">
        <v>0</v>
      </c>
      <c r="BD95">
        <v>5.77</v>
      </c>
      <c r="BE95">
        <v>0</v>
      </c>
      <c r="BF95">
        <v>0</v>
      </c>
      <c r="BG95">
        <v>0</v>
      </c>
    </row>
    <row r="96" spans="7:59">
      <c r="G96" t="s">
        <v>138</v>
      </c>
      <c r="H96" s="73">
        <v>67.760000000000005</v>
      </c>
      <c r="I96" s="46">
        <v>0</v>
      </c>
      <c r="J96" s="46">
        <v>1.29</v>
      </c>
      <c r="K96" s="46">
        <v>108.13000000000001</v>
      </c>
      <c r="L96" s="46">
        <v>5.77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9.61</v>
      </c>
      <c r="Y96">
        <v>5.77</v>
      </c>
      <c r="Z96">
        <v>0</v>
      </c>
      <c r="AA96">
        <v>0</v>
      </c>
      <c r="AB96">
        <v>0</v>
      </c>
      <c r="AC96">
        <v>0</v>
      </c>
      <c r="AD96">
        <v>0.48</v>
      </c>
      <c r="AE96">
        <v>0</v>
      </c>
      <c r="AF96">
        <v>0</v>
      </c>
      <c r="AG96">
        <v>0</v>
      </c>
      <c r="AH96">
        <v>48.06</v>
      </c>
      <c r="AI96">
        <v>67.28</v>
      </c>
      <c r="AJ96">
        <v>50</v>
      </c>
      <c r="AK96">
        <v>1.29</v>
      </c>
      <c r="AL96">
        <v>0</v>
      </c>
      <c r="AM96">
        <v>11.53</v>
      </c>
      <c r="AN96">
        <v>0</v>
      </c>
      <c r="AO96">
        <v>0</v>
      </c>
      <c r="AP96">
        <v>0</v>
      </c>
      <c r="AQ96">
        <v>0</v>
      </c>
      <c r="AR96">
        <v>25.49</v>
      </c>
      <c r="AS96">
        <v>59.55</v>
      </c>
      <c r="AT96">
        <v>0</v>
      </c>
      <c r="AU96">
        <v>158.47999999999999</v>
      </c>
      <c r="AV96">
        <v>0</v>
      </c>
      <c r="AW96">
        <v>18.260000000000002</v>
      </c>
      <c r="AX96">
        <v>0</v>
      </c>
      <c r="AY96">
        <v>0</v>
      </c>
      <c r="AZ96">
        <v>8.17</v>
      </c>
      <c r="BA96">
        <v>6.73</v>
      </c>
      <c r="BB96">
        <v>0</v>
      </c>
      <c r="BC96">
        <v>0</v>
      </c>
      <c r="BD96">
        <v>5.77</v>
      </c>
      <c r="BE96">
        <v>0</v>
      </c>
      <c r="BF96">
        <v>0</v>
      </c>
      <c r="BG96">
        <v>0</v>
      </c>
    </row>
    <row r="97" spans="1:133">
      <c r="G97" t="s">
        <v>139</v>
      </c>
      <c r="H97" s="73">
        <v>67.760000000000005</v>
      </c>
      <c r="I97" s="46">
        <v>0</v>
      </c>
      <c r="J97" s="46">
        <v>1.29</v>
      </c>
      <c r="K97" s="46">
        <v>108.13000000000001</v>
      </c>
      <c r="L97" s="46">
        <v>5.77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9.61</v>
      </c>
      <c r="Y97">
        <v>5.77</v>
      </c>
      <c r="Z97">
        <v>0</v>
      </c>
      <c r="AA97">
        <v>0</v>
      </c>
      <c r="AB97">
        <v>0</v>
      </c>
      <c r="AC97">
        <v>0</v>
      </c>
      <c r="AD97">
        <v>0.48</v>
      </c>
      <c r="AE97">
        <v>0</v>
      </c>
      <c r="AF97">
        <v>0</v>
      </c>
      <c r="AG97">
        <v>0</v>
      </c>
      <c r="AH97">
        <v>48.06</v>
      </c>
      <c r="AI97">
        <v>67.28</v>
      </c>
      <c r="AJ97">
        <v>50</v>
      </c>
      <c r="AK97">
        <v>1.29</v>
      </c>
      <c r="AL97">
        <v>0</v>
      </c>
      <c r="AM97">
        <v>11.53</v>
      </c>
      <c r="AN97">
        <v>0</v>
      </c>
      <c r="AO97">
        <v>0</v>
      </c>
      <c r="AP97">
        <v>0</v>
      </c>
      <c r="AQ97">
        <v>0</v>
      </c>
      <c r="AR97">
        <v>25.49</v>
      </c>
      <c r="AS97">
        <v>59.55</v>
      </c>
      <c r="AT97">
        <v>0</v>
      </c>
      <c r="AU97">
        <v>158.47999999999999</v>
      </c>
      <c r="AV97">
        <v>0</v>
      </c>
      <c r="AW97">
        <v>18.260000000000002</v>
      </c>
      <c r="AX97">
        <v>0</v>
      </c>
      <c r="AY97">
        <v>0</v>
      </c>
      <c r="AZ97">
        <v>8.17</v>
      </c>
      <c r="BA97">
        <v>6.73</v>
      </c>
      <c r="BB97">
        <v>0</v>
      </c>
      <c r="BC97">
        <v>0</v>
      </c>
      <c r="BD97">
        <v>5.77</v>
      </c>
      <c r="BE97">
        <v>0</v>
      </c>
      <c r="BF97">
        <v>0</v>
      </c>
      <c r="BG97">
        <v>0</v>
      </c>
    </row>
    <row r="98" spans="1:133">
      <c r="G98" t="s">
        <v>140</v>
      </c>
      <c r="H98" s="73">
        <v>67.760000000000005</v>
      </c>
      <c r="I98" s="46">
        <v>0</v>
      </c>
      <c r="J98" s="46">
        <v>1.29</v>
      </c>
      <c r="K98" s="46">
        <v>108.13000000000001</v>
      </c>
      <c r="L98" s="46">
        <v>5.77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9.61</v>
      </c>
      <c r="Y98">
        <v>5.77</v>
      </c>
      <c r="Z98">
        <v>0</v>
      </c>
      <c r="AA98">
        <v>0</v>
      </c>
      <c r="AB98">
        <v>0</v>
      </c>
      <c r="AC98">
        <v>0</v>
      </c>
      <c r="AD98">
        <v>0.48</v>
      </c>
      <c r="AE98">
        <v>0</v>
      </c>
      <c r="AF98">
        <v>0</v>
      </c>
      <c r="AG98">
        <v>0</v>
      </c>
      <c r="AH98">
        <v>48.06</v>
      </c>
      <c r="AI98">
        <v>67.28</v>
      </c>
      <c r="AJ98">
        <v>50</v>
      </c>
      <c r="AK98">
        <v>1.29</v>
      </c>
      <c r="AL98">
        <v>0</v>
      </c>
      <c r="AM98">
        <v>11.53</v>
      </c>
      <c r="AN98">
        <v>0</v>
      </c>
      <c r="AO98">
        <v>0</v>
      </c>
      <c r="AP98">
        <v>0</v>
      </c>
      <c r="AQ98">
        <v>0</v>
      </c>
      <c r="AR98">
        <v>25.49</v>
      </c>
      <c r="AS98">
        <v>59.55</v>
      </c>
      <c r="AT98">
        <v>0</v>
      </c>
      <c r="AU98">
        <v>158.47999999999999</v>
      </c>
      <c r="AV98">
        <v>0</v>
      </c>
      <c r="AW98">
        <v>18.260000000000002</v>
      </c>
      <c r="AX98">
        <v>0</v>
      </c>
      <c r="AY98">
        <v>0</v>
      </c>
      <c r="AZ98">
        <v>8.17</v>
      </c>
      <c r="BA98">
        <v>6.73</v>
      </c>
      <c r="BB98">
        <v>0</v>
      </c>
      <c r="BC98">
        <v>0</v>
      </c>
      <c r="BD98">
        <v>5.77</v>
      </c>
      <c r="BE98">
        <v>0</v>
      </c>
      <c r="BF98">
        <v>0</v>
      </c>
      <c r="B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5.5308674999999985</v>
      </c>
      <c r="I99" s="69">
        <f t="shared" ref="I99:BU99" si="1">SUM(I3:I98)/4000</f>
        <v>0.18573499999999996</v>
      </c>
      <c r="J99" s="69">
        <f t="shared" si="1"/>
        <v>1.849364999999999</v>
      </c>
      <c r="K99" s="69">
        <f t="shared" si="1"/>
        <v>2.7509949999999952</v>
      </c>
      <c r="L99" s="69">
        <f t="shared" si="1"/>
        <v>0.18233749999999993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1.9200000000000009E-2</v>
      </c>
      <c r="X99">
        <f t="shared" si="1"/>
        <v>0.23064000000000026</v>
      </c>
      <c r="Y99">
        <f t="shared" si="1"/>
        <v>0.13847999999999983</v>
      </c>
      <c r="Z99">
        <f t="shared" si="1"/>
        <v>0.95087999999999995</v>
      </c>
      <c r="AA99">
        <f t="shared" si="1"/>
        <v>1.5847999999999984</v>
      </c>
      <c r="AB99">
        <f t="shared" si="1"/>
        <v>1.2499999999999999E-2</v>
      </c>
      <c r="AC99">
        <f t="shared" si="1"/>
        <v>1.6800000000000002E-2</v>
      </c>
      <c r="AD99">
        <f t="shared" si="1"/>
        <v>1.3939999999999989E-2</v>
      </c>
      <c r="AE99">
        <f t="shared" si="1"/>
        <v>4.3857500000000001E-2</v>
      </c>
      <c r="AF99">
        <f t="shared" si="1"/>
        <v>0.27500000000000002</v>
      </c>
      <c r="AG99">
        <f t="shared" si="1"/>
        <v>0.1</v>
      </c>
      <c r="AH99">
        <f t="shared" si="1"/>
        <v>1.15344</v>
      </c>
      <c r="AI99">
        <f t="shared" si="1"/>
        <v>1.614719999999999</v>
      </c>
      <c r="AJ99">
        <f t="shared" si="1"/>
        <v>1.2</v>
      </c>
      <c r="AK99">
        <f t="shared" si="1"/>
        <v>3.2240000000000053E-2</v>
      </c>
      <c r="AL99">
        <f t="shared" si="1"/>
        <v>1.25</v>
      </c>
      <c r="AM99">
        <f t="shared" si="1"/>
        <v>0.27671999999999952</v>
      </c>
      <c r="AN99">
        <f t="shared" si="1"/>
        <v>6.9199999999999998E-2</v>
      </c>
      <c r="AO99">
        <f t="shared" si="1"/>
        <v>1.3697100000000002</v>
      </c>
      <c r="AP99">
        <f t="shared" si="1"/>
        <v>1.089</v>
      </c>
      <c r="AQ99">
        <f t="shared" si="1"/>
        <v>0.40372000000000013</v>
      </c>
      <c r="AR99">
        <f t="shared" si="1"/>
        <v>0.20392000000000005</v>
      </c>
      <c r="AS99">
        <f t="shared" si="1"/>
        <v>0.47639999999999977</v>
      </c>
      <c r="AT99">
        <f t="shared" si="1"/>
        <v>0.324405</v>
      </c>
      <c r="AU99">
        <f t="shared" si="1"/>
        <v>2.2356399999999952</v>
      </c>
      <c r="AV99">
        <f t="shared" si="1"/>
        <v>0.6420800000000001</v>
      </c>
      <c r="AW99">
        <f t="shared" si="1"/>
        <v>0.43823999999999985</v>
      </c>
      <c r="AX99">
        <f t="shared" si="1"/>
        <v>0.16508749999999997</v>
      </c>
      <c r="AY99">
        <f t="shared" si="1"/>
        <v>1.6801699999999995</v>
      </c>
      <c r="AZ99">
        <f t="shared" si="1"/>
        <v>0.19607999999999973</v>
      </c>
      <c r="BA99">
        <f t="shared" si="1"/>
        <v>0.16152000000000022</v>
      </c>
      <c r="BB99">
        <f t="shared" si="1"/>
        <v>0.68724000000000018</v>
      </c>
      <c r="BC99">
        <f t="shared" si="1"/>
        <v>0.11653499999999999</v>
      </c>
      <c r="BD99">
        <f t="shared" si="1"/>
        <v>0.13847999999999983</v>
      </c>
      <c r="BE99">
        <f t="shared" si="1"/>
        <v>5.0474999999999999E-2</v>
      </c>
      <c r="BF99">
        <f t="shared" si="1"/>
        <v>0</v>
      </c>
      <c r="BG99">
        <f t="shared" si="1"/>
        <v>5.6899999999999999E-2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537</v>
      </c>
      <c r="AB100" t="s">
        <v>539</v>
      </c>
      <c r="AC100" t="s">
        <v>541</v>
      </c>
      <c r="AD100" t="s">
        <v>543</v>
      </c>
      <c r="AE100" t="s">
        <v>545</v>
      </c>
      <c r="AF100" t="s">
        <v>547</v>
      </c>
      <c r="AG100" t="s">
        <v>548</v>
      </c>
      <c r="AH100" t="s">
        <v>550</v>
      </c>
      <c r="AI100" t="s">
        <v>552</v>
      </c>
      <c r="AJ100" t="s">
        <v>554</v>
      </c>
      <c r="AK100" t="s">
        <v>556</v>
      </c>
      <c r="AL100" t="s">
        <v>558</v>
      </c>
      <c r="AM100" t="s">
        <v>559</v>
      </c>
      <c r="AN100" t="s">
        <v>561</v>
      </c>
      <c r="AO100" t="s">
        <v>563</v>
      </c>
      <c r="AP100" t="s">
        <v>565</v>
      </c>
      <c r="AQ100" t="s">
        <v>567</v>
      </c>
      <c r="AR100" t="s">
        <v>568</v>
      </c>
      <c r="AS100" t="s">
        <v>569</v>
      </c>
      <c r="AT100" t="s">
        <v>571</v>
      </c>
      <c r="AU100" t="s">
        <v>572</v>
      </c>
      <c r="AV100" t="s">
        <v>575</v>
      </c>
      <c r="AW100" t="s">
        <v>577</v>
      </c>
      <c r="AX100" t="s">
        <v>579</v>
      </c>
      <c r="AY100" t="s">
        <v>581</v>
      </c>
      <c r="AZ100" t="s">
        <v>582</v>
      </c>
      <c r="BA100" t="s">
        <v>584</v>
      </c>
      <c r="BB100" t="s">
        <v>586</v>
      </c>
      <c r="BC100" t="s">
        <v>588</v>
      </c>
      <c r="BD100" t="s">
        <v>590</v>
      </c>
      <c r="BE100" t="s">
        <v>592</v>
      </c>
      <c r="BF100" t="s">
        <v>594</v>
      </c>
      <c r="BG100" t="s">
        <v>595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597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84.59</v>
      </c>
      <c r="I3" s="53">
        <v>0</v>
      </c>
      <c r="J3" s="53">
        <v>0</v>
      </c>
      <c r="K3" s="53">
        <v>0</v>
      </c>
      <c r="L3" s="53">
        <v>9.42</v>
      </c>
      <c r="M3" s="72">
        <v>0</v>
      </c>
      <c r="N3" s="71">
        <v>0</v>
      </c>
      <c r="O3" s="53">
        <v>0</v>
      </c>
      <c r="P3" s="53">
        <v>-10</v>
      </c>
      <c r="Q3" s="53">
        <v>-11.5</v>
      </c>
      <c r="R3" s="53">
        <v>0</v>
      </c>
      <c r="S3" s="72">
        <v>0</v>
      </c>
      <c r="T3" t="s">
        <v>597</v>
      </c>
      <c r="U3" s="73">
        <v>-23</v>
      </c>
      <c r="V3" s="74">
        <v>94.01</v>
      </c>
      <c r="W3">
        <v>84.59</v>
      </c>
      <c r="X3">
        <v>0</v>
      </c>
      <c r="Y3">
        <v>-1.5</v>
      </c>
      <c r="Z3">
        <v>9.42</v>
      </c>
      <c r="AA3">
        <v>-11.5</v>
      </c>
      <c r="AB3">
        <v>0</v>
      </c>
      <c r="AC3">
        <v>-10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85.55</v>
      </c>
      <c r="I4" s="46">
        <v>0</v>
      </c>
      <c r="J4" s="46">
        <v>0</v>
      </c>
      <c r="K4" s="46">
        <v>0</v>
      </c>
      <c r="L4" s="46">
        <v>8.84</v>
      </c>
      <c r="M4" s="74">
        <v>0</v>
      </c>
      <c r="N4" s="73">
        <v>0</v>
      </c>
      <c r="O4" s="46">
        <v>0</v>
      </c>
      <c r="P4" s="46">
        <v>-15</v>
      </c>
      <c r="Q4" s="46">
        <v>-14.8</v>
      </c>
      <c r="R4" s="46">
        <v>0</v>
      </c>
      <c r="S4" s="74">
        <v>0</v>
      </c>
      <c r="T4" t="s">
        <v>597</v>
      </c>
      <c r="U4" s="73">
        <v>-31.3</v>
      </c>
      <c r="V4" s="74">
        <v>94.39</v>
      </c>
      <c r="W4">
        <v>85.55</v>
      </c>
      <c r="X4">
        <v>0</v>
      </c>
      <c r="Y4">
        <v>-1.5</v>
      </c>
      <c r="Z4">
        <v>8.84</v>
      </c>
      <c r="AA4">
        <v>-14.8</v>
      </c>
      <c r="AB4">
        <v>0</v>
      </c>
      <c r="AC4">
        <v>-15</v>
      </c>
    </row>
    <row r="5" spans="1:29">
      <c r="G5" t="s">
        <v>47</v>
      </c>
      <c r="H5" s="73">
        <v>63.44</v>
      </c>
      <c r="I5" s="46">
        <v>0</v>
      </c>
      <c r="J5" s="46">
        <v>0</v>
      </c>
      <c r="K5" s="46">
        <v>0</v>
      </c>
      <c r="L5" s="46">
        <v>8.65</v>
      </c>
      <c r="M5" s="74">
        <v>0</v>
      </c>
      <c r="N5" s="73">
        <v>0</v>
      </c>
      <c r="O5" s="46">
        <v>0</v>
      </c>
      <c r="P5" s="46">
        <v>-20</v>
      </c>
      <c r="Q5" s="46">
        <v>-17</v>
      </c>
      <c r="R5" s="46">
        <v>0</v>
      </c>
      <c r="S5" s="74">
        <v>0</v>
      </c>
      <c r="U5" s="73">
        <v>-38.5</v>
      </c>
      <c r="V5" s="74">
        <v>72.09</v>
      </c>
      <c r="W5">
        <v>63.44</v>
      </c>
      <c r="X5">
        <v>0</v>
      </c>
      <c r="Y5">
        <v>-1.5</v>
      </c>
      <c r="Z5">
        <v>8.65</v>
      </c>
      <c r="AA5">
        <v>-17</v>
      </c>
      <c r="AB5">
        <v>0</v>
      </c>
      <c r="AC5">
        <v>-20</v>
      </c>
    </row>
    <row r="6" spans="1:29">
      <c r="G6" t="s">
        <v>48</v>
      </c>
      <c r="H6" s="73">
        <v>87.47</v>
      </c>
      <c r="I6" s="46">
        <v>0</v>
      </c>
      <c r="J6" s="46">
        <v>0</v>
      </c>
      <c r="K6" s="46">
        <v>0</v>
      </c>
      <c r="L6" s="46">
        <v>8.17</v>
      </c>
      <c r="M6" s="74">
        <v>0</v>
      </c>
      <c r="N6" s="73">
        <v>0</v>
      </c>
      <c r="O6" s="46">
        <v>0</v>
      </c>
      <c r="P6" s="46">
        <v>-45</v>
      </c>
      <c r="Q6" s="46">
        <v>-19.3</v>
      </c>
      <c r="R6" s="46">
        <v>0</v>
      </c>
      <c r="S6" s="74">
        <v>0</v>
      </c>
      <c r="U6" s="73">
        <v>-65.8</v>
      </c>
      <c r="V6" s="74">
        <v>95.64</v>
      </c>
      <c r="W6">
        <v>87.47</v>
      </c>
      <c r="X6">
        <v>0</v>
      </c>
      <c r="Y6">
        <v>-1.5</v>
      </c>
      <c r="Z6">
        <v>8.17</v>
      </c>
      <c r="AA6">
        <v>-19.3</v>
      </c>
      <c r="AB6">
        <v>0</v>
      </c>
      <c r="AC6">
        <v>-45</v>
      </c>
    </row>
    <row r="7" spans="1:29">
      <c r="G7" t="s">
        <v>49</v>
      </c>
      <c r="H7" s="73">
        <v>113.43</v>
      </c>
      <c r="I7" s="46">
        <v>0</v>
      </c>
      <c r="J7" s="46">
        <v>0</v>
      </c>
      <c r="K7" s="46">
        <v>0</v>
      </c>
      <c r="L7" s="46">
        <v>8.07</v>
      </c>
      <c r="M7" s="74">
        <v>0</v>
      </c>
      <c r="N7" s="73">
        <v>0</v>
      </c>
      <c r="O7" s="46">
        <v>0</v>
      </c>
      <c r="P7" s="46">
        <v>-20</v>
      </c>
      <c r="Q7" s="46">
        <v>-20.2</v>
      </c>
      <c r="R7" s="46">
        <v>0</v>
      </c>
      <c r="S7" s="74">
        <v>0</v>
      </c>
      <c r="U7" s="73">
        <v>-41.7</v>
      </c>
      <c r="V7" s="74">
        <v>121.5</v>
      </c>
      <c r="W7">
        <v>113.43</v>
      </c>
      <c r="X7">
        <v>0</v>
      </c>
      <c r="Y7">
        <v>-1.5</v>
      </c>
      <c r="Z7">
        <v>8.07</v>
      </c>
      <c r="AA7">
        <v>-20.2</v>
      </c>
      <c r="AB7">
        <v>0</v>
      </c>
      <c r="AC7">
        <v>-20</v>
      </c>
    </row>
    <row r="8" spans="1:29">
      <c r="G8" t="s">
        <v>50</v>
      </c>
      <c r="H8" s="73">
        <v>85.55</v>
      </c>
      <c r="I8" s="46">
        <v>0</v>
      </c>
      <c r="J8" s="46">
        <v>0</v>
      </c>
      <c r="K8" s="46">
        <v>0</v>
      </c>
      <c r="L8" s="46">
        <v>7.88</v>
      </c>
      <c r="M8" s="74">
        <v>0</v>
      </c>
      <c r="N8" s="73">
        <v>0</v>
      </c>
      <c r="O8" s="46">
        <v>0</v>
      </c>
      <c r="P8" s="46">
        <v>-40</v>
      </c>
      <c r="Q8" s="46">
        <v>-21.7</v>
      </c>
      <c r="R8" s="46">
        <v>0</v>
      </c>
      <c r="S8" s="74">
        <v>0</v>
      </c>
      <c r="U8" s="73">
        <v>-63.2</v>
      </c>
      <c r="V8" s="74">
        <v>93.43</v>
      </c>
      <c r="W8">
        <v>85.55</v>
      </c>
      <c r="X8">
        <v>0</v>
      </c>
      <c r="Y8">
        <v>-1.5</v>
      </c>
      <c r="Z8">
        <v>7.88</v>
      </c>
      <c r="AA8">
        <v>-21.7</v>
      </c>
      <c r="AB8">
        <v>0</v>
      </c>
      <c r="AC8">
        <v>-40</v>
      </c>
    </row>
    <row r="9" spans="1:29">
      <c r="G9" t="s">
        <v>51</v>
      </c>
      <c r="H9" s="73">
        <v>51.9</v>
      </c>
      <c r="I9" s="46">
        <v>0</v>
      </c>
      <c r="J9" s="46">
        <v>0</v>
      </c>
      <c r="K9" s="46">
        <v>0</v>
      </c>
      <c r="L9" s="46">
        <v>7.69</v>
      </c>
      <c r="M9" s="74">
        <v>0</v>
      </c>
      <c r="N9" s="73">
        <v>0</v>
      </c>
      <c r="O9" s="46">
        <v>-20</v>
      </c>
      <c r="P9" s="46">
        <v>-54</v>
      </c>
      <c r="Q9" s="46">
        <v>-22.8</v>
      </c>
      <c r="R9" s="46">
        <v>0</v>
      </c>
      <c r="S9" s="74">
        <v>0</v>
      </c>
      <c r="U9" s="73">
        <v>-98.3</v>
      </c>
      <c r="V9" s="74">
        <v>59.59</v>
      </c>
      <c r="W9">
        <v>51.9</v>
      </c>
      <c r="X9">
        <v>-20</v>
      </c>
      <c r="Y9">
        <v>-1.5</v>
      </c>
      <c r="Z9">
        <v>7.69</v>
      </c>
      <c r="AA9">
        <v>-22.8</v>
      </c>
      <c r="AB9">
        <v>0</v>
      </c>
      <c r="AC9">
        <v>-54</v>
      </c>
    </row>
    <row r="10" spans="1:29">
      <c r="G10" t="s">
        <v>52</v>
      </c>
      <c r="H10" s="73">
        <v>36.520000000000003</v>
      </c>
      <c r="I10" s="46">
        <v>0</v>
      </c>
      <c r="J10" s="46">
        <v>0</v>
      </c>
      <c r="K10" s="46">
        <v>0</v>
      </c>
      <c r="L10" s="46">
        <v>7.5</v>
      </c>
      <c r="M10" s="74">
        <v>0</v>
      </c>
      <c r="N10" s="73">
        <v>0</v>
      </c>
      <c r="O10" s="46">
        <v>-20</v>
      </c>
      <c r="P10" s="46">
        <v>-48</v>
      </c>
      <c r="Q10" s="46">
        <v>-23.1</v>
      </c>
      <c r="R10" s="46">
        <v>0</v>
      </c>
      <c r="S10" s="74">
        <v>0</v>
      </c>
      <c r="U10" s="73">
        <v>-92.6</v>
      </c>
      <c r="V10" s="74">
        <v>44.02</v>
      </c>
      <c r="W10">
        <v>36.520000000000003</v>
      </c>
      <c r="X10">
        <v>-20</v>
      </c>
      <c r="Y10">
        <v>-1.5</v>
      </c>
      <c r="Z10">
        <v>7.5</v>
      </c>
      <c r="AA10">
        <v>-23.1</v>
      </c>
      <c r="AB10">
        <v>0</v>
      </c>
      <c r="AC10">
        <v>-48</v>
      </c>
    </row>
    <row r="11" spans="1:29">
      <c r="G11" t="s">
        <v>53</v>
      </c>
      <c r="H11" s="73">
        <v>31.72</v>
      </c>
      <c r="I11" s="46">
        <v>0</v>
      </c>
      <c r="J11" s="46">
        <v>0</v>
      </c>
      <c r="K11" s="46">
        <v>0</v>
      </c>
      <c r="L11" s="46">
        <v>7.5</v>
      </c>
      <c r="M11" s="74">
        <v>0</v>
      </c>
      <c r="N11" s="73">
        <v>0</v>
      </c>
      <c r="O11" s="46">
        <v>-25</v>
      </c>
      <c r="P11" s="46">
        <v>-50</v>
      </c>
      <c r="Q11" s="46">
        <v>-24.4</v>
      </c>
      <c r="R11" s="46">
        <v>0</v>
      </c>
      <c r="S11" s="74">
        <v>0</v>
      </c>
      <c r="U11" s="73">
        <v>-100.9</v>
      </c>
      <c r="V11" s="74">
        <v>39.22</v>
      </c>
      <c r="W11">
        <v>31.72</v>
      </c>
      <c r="X11">
        <v>-25</v>
      </c>
      <c r="Y11">
        <v>-1.5</v>
      </c>
      <c r="Z11">
        <v>7.5</v>
      </c>
      <c r="AA11">
        <v>-24.4</v>
      </c>
      <c r="AB11">
        <v>0</v>
      </c>
      <c r="AC11">
        <v>-50</v>
      </c>
    </row>
    <row r="12" spans="1:29">
      <c r="G12" t="s">
        <v>54</v>
      </c>
      <c r="H12" s="73">
        <v>17.3</v>
      </c>
      <c r="I12" s="46">
        <v>0</v>
      </c>
      <c r="J12" s="46">
        <v>0</v>
      </c>
      <c r="K12" s="46">
        <v>0</v>
      </c>
      <c r="L12" s="46">
        <v>7.21</v>
      </c>
      <c r="M12" s="74">
        <v>0</v>
      </c>
      <c r="N12" s="73">
        <v>0</v>
      </c>
      <c r="O12" s="46">
        <v>-20</v>
      </c>
      <c r="P12" s="46">
        <v>-46</v>
      </c>
      <c r="Q12" s="46">
        <v>-24.8</v>
      </c>
      <c r="R12" s="46">
        <v>0</v>
      </c>
      <c r="S12" s="74">
        <v>0</v>
      </c>
      <c r="U12" s="73">
        <v>-92.3</v>
      </c>
      <c r="V12" s="74">
        <v>24.51</v>
      </c>
      <c r="W12">
        <v>17.3</v>
      </c>
      <c r="X12">
        <v>-20</v>
      </c>
      <c r="Y12">
        <v>-1.5</v>
      </c>
      <c r="Z12">
        <v>7.21</v>
      </c>
      <c r="AA12">
        <v>-24.8</v>
      </c>
      <c r="AB12">
        <v>0</v>
      </c>
      <c r="AC12">
        <v>-46</v>
      </c>
    </row>
    <row r="13" spans="1:29">
      <c r="G13" t="s">
        <v>55</v>
      </c>
      <c r="H13" s="73">
        <v>69.209999999999994</v>
      </c>
      <c r="I13" s="46">
        <v>0</v>
      </c>
      <c r="J13" s="46">
        <v>0</v>
      </c>
      <c r="K13" s="46">
        <v>0</v>
      </c>
      <c r="L13" s="46">
        <v>7.11</v>
      </c>
      <c r="M13" s="74">
        <v>0</v>
      </c>
      <c r="N13" s="73">
        <v>0</v>
      </c>
      <c r="O13" s="46">
        <v>-20</v>
      </c>
      <c r="P13" s="46">
        <v>-50</v>
      </c>
      <c r="Q13" s="46">
        <v>-25.2</v>
      </c>
      <c r="R13" s="46">
        <v>0</v>
      </c>
      <c r="S13" s="74">
        <v>0</v>
      </c>
      <c r="U13" s="73">
        <v>-96.7</v>
      </c>
      <c r="V13" s="74">
        <v>76.319999999999993</v>
      </c>
      <c r="W13">
        <v>69.209999999999994</v>
      </c>
      <c r="X13">
        <v>-20</v>
      </c>
      <c r="Y13">
        <v>-1.5</v>
      </c>
      <c r="Z13">
        <v>7.11</v>
      </c>
      <c r="AA13">
        <v>-25.2</v>
      </c>
      <c r="AB13">
        <v>0</v>
      </c>
      <c r="AC13">
        <v>-50</v>
      </c>
    </row>
    <row r="14" spans="1:29">
      <c r="G14" t="s">
        <v>56</v>
      </c>
      <c r="H14" s="73">
        <v>58.64</v>
      </c>
      <c r="I14" s="46">
        <v>0</v>
      </c>
      <c r="J14" s="46">
        <v>0</v>
      </c>
      <c r="K14" s="46">
        <v>0</v>
      </c>
      <c r="L14" s="46">
        <v>7.11</v>
      </c>
      <c r="M14" s="74">
        <v>0</v>
      </c>
      <c r="N14" s="73">
        <v>0</v>
      </c>
      <c r="O14" s="46">
        <v>-20</v>
      </c>
      <c r="P14" s="46">
        <v>-50</v>
      </c>
      <c r="Q14" s="46">
        <v>-25.9</v>
      </c>
      <c r="R14" s="46">
        <v>0</v>
      </c>
      <c r="S14" s="74">
        <v>0</v>
      </c>
      <c r="U14" s="73">
        <v>-97.4</v>
      </c>
      <c r="V14" s="74">
        <v>65.75</v>
      </c>
      <c r="W14">
        <v>58.64</v>
      </c>
      <c r="X14">
        <v>-20</v>
      </c>
      <c r="Y14">
        <v>-1.5</v>
      </c>
      <c r="Z14">
        <v>7.11</v>
      </c>
      <c r="AA14">
        <v>-25.9</v>
      </c>
      <c r="AB14">
        <v>0</v>
      </c>
      <c r="AC14">
        <v>-50</v>
      </c>
    </row>
    <row r="15" spans="1:29">
      <c r="G15" t="s">
        <v>57</v>
      </c>
      <c r="H15" s="73">
        <v>64.400000000000006</v>
      </c>
      <c r="I15" s="46">
        <v>0</v>
      </c>
      <c r="J15" s="46">
        <v>0</v>
      </c>
      <c r="K15" s="46">
        <v>0</v>
      </c>
      <c r="L15" s="46">
        <v>7.02</v>
      </c>
      <c r="M15" s="74">
        <v>0</v>
      </c>
      <c r="N15" s="73">
        <v>0</v>
      </c>
      <c r="O15" s="46">
        <v>-20</v>
      </c>
      <c r="P15" s="46">
        <v>-50</v>
      </c>
      <c r="Q15" s="46">
        <v>-26.1</v>
      </c>
      <c r="R15" s="46">
        <v>0</v>
      </c>
      <c r="S15" s="74">
        <v>0</v>
      </c>
      <c r="U15" s="73">
        <v>-97.6</v>
      </c>
      <c r="V15" s="74">
        <v>71.42</v>
      </c>
      <c r="W15">
        <v>64.400000000000006</v>
      </c>
      <c r="X15">
        <v>-20</v>
      </c>
      <c r="Y15">
        <v>-1.5</v>
      </c>
      <c r="Z15">
        <v>7.02</v>
      </c>
      <c r="AA15">
        <v>-26.1</v>
      </c>
      <c r="AB15">
        <v>0</v>
      </c>
      <c r="AC15">
        <v>-50</v>
      </c>
    </row>
    <row r="16" spans="1:29">
      <c r="G16" t="s">
        <v>58</v>
      </c>
      <c r="H16" s="73">
        <v>58.63</v>
      </c>
      <c r="I16" s="46">
        <v>0</v>
      </c>
      <c r="J16" s="46">
        <v>0</v>
      </c>
      <c r="K16" s="46">
        <v>0</v>
      </c>
      <c r="L16" s="46">
        <v>7.02</v>
      </c>
      <c r="M16" s="74">
        <v>0</v>
      </c>
      <c r="N16" s="73">
        <v>0</v>
      </c>
      <c r="O16" s="46">
        <v>-20</v>
      </c>
      <c r="P16" s="46">
        <v>-50</v>
      </c>
      <c r="Q16" s="46">
        <v>-26.2</v>
      </c>
      <c r="R16" s="46">
        <v>0</v>
      </c>
      <c r="S16" s="74">
        <v>0</v>
      </c>
      <c r="U16" s="73">
        <v>-97.7</v>
      </c>
      <c r="V16" s="74">
        <v>65.650000000000006</v>
      </c>
      <c r="W16">
        <v>58.63</v>
      </c>
      <c r="X16">
        <v>-20</v>
      </c>
      <c r="Y16">
        <v>-1.5</v>
      </c>
      <c r="Z16">
        <v>7.02</v>
      </c>
      <c r="AA16">
        <v>-26.2</v>
      </c>
      <c r="AB16">
        <v>0</v>
      </c>
      <c r="AC16">
        <v>-50</v>
      </c>
    </row>
    <row r="17" spans="7:29">
      <c r="G17" t="s">
        <v>59</v>
      </c>
      <c r="H17" s="73">
        <v>68.239999999999995</v>
      </c>
      <c r="I17" s="46">
        <v>0</v>
      </c>
      <c r="J17" s="46">
        <v>0</v>
      </c>
      <c r="K17" s="46">
        <v>0</v>
      </c>
      <c r="L17" s="46">
        <v>7.21</v>
      </c>
      <c r="M17" s="74">
        <v>0</v>
      </c>
      <c r="N17" s="73">
        <v>0</v>
      </c>
      <c r="O17" s="46">
        <v>-20</v>
      </c>
      <c r="P17" s="46">
        <v>-49</v>
      </c>
      <c r="Q17" s="46">
        <v>-25.7</v>
      </c>
      <c r="R17" s="46">
        <v>0</v>
      </c>
      <c r="S17" s="74">
        <v>0</v>
      </c>
      <c r="U17" s="73">
        <v>-96.2</v>
      </c>
      <c r="V17" s="74">
        <v>75.45</v>
      </c>
      <c r="W17">
        <v>68.239999999999995</v>
      </c>
      <c r="X17">
        <v>-20</v>
      </c>
      <c r="Y17">
        <v>-1.5</v>
      </c>
      <c r="Z17">
        <v>7.21</v>
      </c>
      <c r="AA17">
        <v>-25.7</v>
      </c>
      <c r="AB17">
        <v>0</v>
      </c>
      <c r="AC17">
        <v>-49</v>
      </c>
    </row>
    <row r="18" spans="7:29">
      <c r="G18" t="s">
        <v>60</v>
      </c>
      <c r="H18" s="73">
        <v>71.12</v>
      </c>
      <c r="I18" s="46">
        <v>0</v>
      </c>
      <c r="J18" s="46">
        <v>0</v>
      </c>
      <c r="K18" s="46">
        <v>0</v>
      </c>
      <c r="L18" s="46">
        <v>7.31</v>
      </c>
      <c r="M18" s="74">
        <v>0</v>
      </c>
      <c r="N18" s="73">
        <v>0</v>
      </c>
      <c r="O18" s="46">
        <v>-20</v>
      </c>
      <c r="P18" s="46">
        <v>-50</v>
      </c>
      <c r="Q18" s="46">
        <v>-25.8</v>
      </c>
      <c r="R18" s="46">
        <v>0</v>
      </c>
      <c r="S18" s="74">
        <v>0</v>
      </c>
      <c r="U18" s="73">
        <v>-97.3</v>
      </c>
      <c r="V18" s="74">
        <v>78.430000000000007</v>
      </c>
      <c r="W18">
        <v>71.12</v>
      </c>
      <c r="X18">
        <v>-20</v>
      </c>
      <c r="Y18">
        <v>-1.5</v>
      </c>
      <c r="Z18">
        <v>7.31</v>
      </c>
      <c r="AA18">
        <v>-25.8</v>
      </c>
      <c r="AB18">
        <v>0</v>
      </c>
      <c r="AC18">
        <v>-50</v>
      </c>
    </row>
    <row r="19" spans="7:29">
      <c r="G19" t="s">
        <v>61</v>
      </c>
      <c r="H19" s="73">
        <v>24.03</v>
      </c>
      <c r="I19" s="46">
        <v>0</v>
      </c>
      <c r="J19" s="46">
        <v>0</v>
      </c>
      <c r="K19" s="46">
        <v>0</v>
      </c>
      <c r="L19" s="46">
        <v>7.69</v>
      </c>
      <c r="M19" s="74">
        <v>0</v>
      </c>
      <c r="N19" s="73">
        <v>0</v>
      </c>
      <c r="O19" s="46">
        <v>-20</v>
      </c>
      <c r="P19" s="46">
        <v>-40</v>
      </c>
      <c r="Q19" s="46">
        <v>-25.6</v>
      </c>
      <c r="R19" s="46">
        <v>0</v>
      </c>
      <c r="S19" s="74">
        <v>0</v>
      </c>
      <c r="U19" s="73">
        <v>-87.1</v>
      </c>
      <c r="V19" s="74">
        <v>31.72</v>
      </c>
      <c r="W19">
        <v>24.03</v>
      </c>
      <c r="X19">
        <v>-20</v>
      </c>
      <c r="Y19">
        <v>-1.5</v>
      </c>
      <c r="Z19">
        <v>7.69</v>
      </c>
      <c r="AA19">
        <v>-25.6</v>
      </c>
      <c r="AB19">
        <v>0</v>
      </c>
      <c r="AC19">
        <v>-40</v>
      </c>
    </row>
    <row r="20" spans="7:29">
      <c r="G20" t="s">
        <v>62</v>
      </c>
      <c r="H20" s="73">
        <v>40.369999999999997</v>
      </c>
      <c r="I20" s="46">
        <v>0</v>
      </c>
      <c r="J20" s="46">
        <v>0</v>
      </c>
      <c r="K20" s="46">
        <v>0</v>
      </c>
      <c r="L20" s="46">
        <v>8.17</v>
      </c>
      <c r="M20" s="74">
        <v>0</v>
      </c>
      <c r="N20" s="73">
        <v>0</v>
      </c>
      <c r="O20" s="46">
        <v>-20</v>
      </c>
      <c r="P20" s="46">
        <v>-40</v>
      </c>
      <c r="Q20" s="46">
        <v>-25.6</v>
      </c>
      <c r="R20" s="46">
        <v>0</v>
      </c>
      <c r="S20" s="74">
        <v>0</v>
      </c>
      <c r="U20" s="73">
        <v>-87.1</v>
      </c>
      <c r="V20" s="74">
        <v>48.54</v>
      </c>
      <c r="W20">
        <v>40.369999999999997</v>
      </c>
      <c r="X20">
        <v>-20</v>
      </c>
      <c r="Y20">
        <v>-1.5</v>
      </c>
      <c r="Z20">
        <v>8.17</v>
      </c>
      <c r="AA20">
        <v>-25.6</v>
      </c>
      <c r="AB20">
        <v>0</v>
      </c>
      <c r="AC20">
        <v>-40</v>
      </c>
    </row>
    <row r="21" spans="7:29">
      <c r="G21" t="s">
        <v>63</v>
      </c>
      <c r="H21" s="73">
        <v>53.82</v>
      </c>
      <c r="I21" s="46">
        <v>0</v>
      </c>
      <c r="J21" s="46">
        <v>0</v>
      </c>
      <c r="K21" s="46">
        <v>0</v>
      </c>
      <c r="L21" s="46">
        <v>8.75</v>
      </c>
      <c r="M21" s="74">
        <v>0</v>
      </c>
      <c r="N21" s="73">
        <v>0</v>
      </c>
      <c r="O21" s="46">
        <v>-20</v>
      </c>
      <c r="P21" s="46">
        <v>-50</v>
      </c>
      <c r="Q21" s="46">
        <v>-24.3</v>
      </c>
      <c r="R21" s="46">
        <v>0</v>
      </c>
      <c r="S21" s="74">
        <v>0</v>
      </c>
      <c r="U21" s="73">
        <v>-95.8</v>
      </c>
      <c r="V21" s="74">
        <v>62.57</v>
      </c>
      <c r="W21">
        <v>53.82</v>
      </c>
      <c r="X21">
        <v>-20</v>
      </c>
      <c r="Y21">
        <v>-1.5</v>
      </c>
      <c r="Z21">
        <v>8.75</v>
      </c>
      <c r="AA21">
        <v>-24.3</v>
      </c>
      <c r="AB21">
        <v>0</v>
      </c>
      <c r="AC21">
        <v>-50</v>
      </c>
    </row>
    <row r="22" spans="7:29">
      <c r="G22" t="s">
        <v>64</v>
      </c>
      <c r="H22" s="73">
        <v>83.63</v>
      </c>
      <c r="I22" s="46">
        <v>0</v>
      </c>
      <c r="J22" s="46">
        <v>0</v>
      </c>
      <c r="K22" s="46">
        <v>0</v>
      </c>
      <c r="L22" s="46">
        <v>9.61</v>
      </c>
      <c r="M22" s="74">
        <v>0</v>
      </c>
      <c r="N22" s="73">
        <v>0</v>
      </c>
      <c r="O22" s="46">
        <v>-20</v>
      </c>
      <c r="P22" s="46">
        <v>-50</v>
      </c>
      <c r="Q22" s="46">
        <v>-23.4</v>
      </c>
      <c r="R22" s="46">
        <v>0</v>
      </c>
      <c r="S22" s="74">
        <v>0</v>
      </c>
      <c r="U22" s="73">
        <v>-94.9</v>
      </c>
      <c r="V22" s="74">
        <v>93.24</v>
      </c>
      <c r="W22">
        <v>83.63</v>
      </c>
      <c r="X22">
        <v>-20</v>
      </c>
      <c r="Y22">
        <v>-1.5</v>
      </c>
      <c r="Z22">
        <v>9.61</v>
      </c>
      <c r="AA22">
        <v>-23.4</v>
      </c>
      <c r="AB22">
        <v>0</v>
      </c>
      <c r="AC22">
        <v>-50</v>
      </c>
    </row>
    <row r="23" spans="7:29">
      <c r="G23" t="s">
        <v>65</v>
      </c>
      <c r="H23" s="73">
        <v>22.11</v>
      </c>
      <c r="I23" s="46">
        <v>0</v>
      </c>
      <c r="J23" s="46">
        <v>0</v>
      </c>
      <c r="K23" s="46">
        <v>0</v>
      </c>
      <c r="L23" s="46">
        <v>10.86</v>
      </c>
      <c r="M23" s="74">
        <v>0</v>
      </c>
      <c r="N23" s="73">
        <v>0</v>
      </c>
      <c r="O23" s="46">
        <v>-7</v>
      </c>
      <c r="P23" s="46">
        <v>-90</v>
      </c>
      <c r="Q23" s="46">
        <v>-21</v>
      </c>
      <c r="R23" s="46">
        <v>0</v>
      </c>
      <c r="S23" s="74">
        <v>0</v>
      </c>
      <c r="U23" s="73">
        <v>-119.5</v>
      </c>
      <c r="V23" s="74">
        <v>32.97</v>
      </c>
      <c r="W23">
        <v>22.11</v>
      </c>
      <c r="X23">
        <v>-7</v>
      </c>
      <c r="Y23">
        <v>-1.5</v>
      </c>
      <c r="Z23">
        <v>10.86</v>
      </c>
      <c r="AA23">
        <v>-21</v>
      </c>
      <c r="AB23">
        <v>0</v>
      </c>
      <c r="AC23">
        <v>-90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12.59</v>
      </c>
      <c r="M24" s="74">
        <v>0</v>
      </c>
      <c r="N24" s="73">
        <v>-29</v>
      </c>
      <c r="O24" s="46">
        <v>-23</v>
      </c>
      <c r="P24" s="46">
        <v>-70</v>
      </c>
      <c r="Q24" s="46">
        <v>-19.5</v>
      </c>
      <c r="R24" s="46">
        <v>0</v>
      </c>
      <c r="S24" s="74">
        <v>0</v>
      </c>
      <c r="U24" s="73">
        <v>-143</v>
      </c>
      <c r="V24" s="74">
        <v>12.59</v>
      </c>
      <c r="W24">
        <v>-29</v>
      </c>
      <c r="X24">
        <v>-23</v>
      </c>
      <c r="Y24">
        <v>-1.5</v>
      </c>
      <c r="Z24">
        <v>12.59</v>
      </c>
      <c r="AA24">
        <v>-19.5</v>
      </c>
      <c r="AB24">
        <v>0</v>
      </c>
      <c r="AC24">
        <v>-70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14.8</v>
      </c>
      <c r="M25" s="74">
        <v>0</v>
      </c>
      <c r="N25" s="73">
        <v>0</v>
      </c>
      <c r="O25" s="46">
        <v>0</v>
      </c>
      <c r="P25" s="46">
        <v>-20</v>
      </c>
      <c r="Q25" s="46">
        <v>-17.7</v>
      </c>
      <c r="R25" s="46">
        <v>0</v>
      </c>
      <c r="S25" s="74">
        <v>0</v>
      </c>
      <c r="U25" s="73">
        <v>-39.200000000000003</v>
      </c>
      <c r="V25" s="74">
        <v>14.8</v>
      </c>
      <c r="W25">
        <v>0</v>
      </c>
      <c r="X25">
        <v>0</v>
      </c>
      <c r="Y25">
        <v>-1.5</v>
      </c>
      <c r="Z25">
        <v>14.8</v>
      </c>
      <c r="AA25">
        <v>-17.7</v>
      </c>
      <c r="AB25">
        <v>0</v>
      </c>
      <c r="AC25">
        <v>-20</v>
      </c>
    </row>
    <row r="26" spans="7:29">
      <c r="G26" t="s">
        <v>68</v>
      </c>
      <c r="H26" s="73">
        <v>25.96</v>
      </c>
      <c r="I26" s="46">
        <v>0</v>
      </c>
      <c r="J26" s="46">
        <v>19.22</v>
      </c>
      <c r="K26" s="46">
        <v>0</v>
      </c>
      <c r="L26" s="46">
        <v>17.11</v>
      </c>
      <c r="M26" s="74">
        <v>0</v>
      </c>
      <c r="N26" s="73">
        <v>0</v>
      </c>
      <c r="O26" s="46">
        <v>-31</v>
      </c>
      <c r="P26" s="46">
        <v>0</v>
      </c>
      <c r="Q26" s="46">
        <v>-13.8</v>
      </c>
      <c r="R26" s="46">
        <v>0</v>
      </c>
      <c r="S26" s="74">
        <v>0</v>
      </c>
      <c r="U26" s="73">
        <v>-46.3</v>
      </c>
      <c r="V26" s="74">
        <v>62.29</v>
      </c>
      <c r="W26">
        <v>25.96</v>
      </c>
      <c r="X26">
        <v>-31</v>
      </c>
      <c r="Y26">
        <v>-1.5</v>
      </c>
      <c r="Z26">
        <v>17.11</v>
      </c>
      <c r="AA26">
        <v>-13.8</v>
      </c>
      <c r="AB26">
        <v>0</v>
      </c>
      <c r="AC26">
        <v>19.22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20.38</v>
      </c>
      <c r="M27" s="74">
        <v>0</v>
      </c>
      <c r="N27" s="73">
        <v>-97</v>
      </c>
      <c r="O27" s="46">
        <v>-30</v>
      </c>
      <c r="P27" s="46">
        <v>0</v>
      </c>
      <c r="Q27" s="46">
        <v>-10</v>
      </c>
      <c r="R27" s="46">
        <v>0</v>
      </c>
      <c r="S27" s="74">
        <v>0</v>
      </c>
      <c r="U27" s="73">
        <v>-138.5</v>
      </c>
      <c r="V27" s="74">
        <v>20.38</v>
      </c>
      <c r="W27">
        <v>-97</v>
      </c>
      <c r="X27">
        <v>-30</v>
      </c>
      <c r="Y27">
        <v>-1.5</v>
      </c>
      <c r="Z27">
        <v>20.38</v>
      </c>
      <c r="AA27">
        <v>-10</v>
      </c>
      <c r="AB27">
        <v>0</v>
      </c>
      <c r="AC27">
        <v>0</v>
      </c>
    </row>
    <row r="28" spans="7:29">
      <c r="G28" t="s">
        <v>70</v>
      </c>
      <c r="H28" s="73">
        <v>33.21</v>
      </c>
      <c r="I28" s="46">
        <v>0</v>
      </c>
      <c r="J28" s="46">
        <v>0</v>
      </c>
      <c r="K28" s="46">
        <v>0</v>
      </c>
      <c r="L28" s="46">
        <v>17.170000000000002</v>
      </c>
      <c r="M28" s="74">
        <v>1.1299999999999999</v>
      </c>
      <c r="N28" s="73">
        <v>0</v>
      </c>
      <c r="O28" s="46">
        <v>-38</v>
      </c>
      <c r="P28" s="46">
        <v>0</v>
      </c>
      <c r="Q28" s="46">
        <v>-10</v>
      </c>
      <c r="R28" s="46">
        <v>0</v>
      </c>
      <c r="S28" s="74">
        <v>0</v>
      </c>
      <c r="U28" s="73">
        <v>-49.5</v>
      </c>
      <c r="V28" s="74">
        <v>51.51</v>
      </c>
      <c r="W28">
        <v>33.21</v>
      </c>
      <c r="X28">
        <v>-38</v>
      </c>
      <c r="Y28">
        <v>-1.5</v>
      </c>
      <c r="Z28">
        <v>17.170000000000002</v>
      </c>
      <c r="AA28">
        <v>-10</v>
      </c>
      <c r="AB28">
        <v>1.1299999999999999</v>
      </c>
      <c r="AC28">
        <v>0</v>
      </c>
    </row>
    <row r="29" spans="7:29">
      <c r="G29" t="s">
        <v>71</v>
      </c>
      <c r="H29" s="73">
        <v>0</v>
      </c>
      <c r="I29" s="46">
        <v>0</v>
      </c>
      <c r="J29" s="46">
        <v>3.1</v>
      </c>
      <c r="K29" s="46">
        <v>0</v>
      </c>
      <c r="L29" s="46">
        <v>1.51</v>
      </c>
      <c r="M29" s="74">
        <v>0.48</v>
      </c>
      <c r="N29" s="73">
        <v>0</v>
      </c>
      <c r="O29" s="46">
        <v>-39</v>
      </c>
      <c r="P29" s="46">
        <v>0</v>
      </c>
      <c r="Q29" s="46">
        <v>0</v>
      </c>
      <c r="R29" s="46">
        <v>0</v>
      </c>
      <c r="S29" s="74">
        <v>0</v>
      </c>
      <c r="U29" s="73">
        <v>-40.5</v>
      </c>
      <c r="V29" s="74">
        <v>5.09</v>
      </c>
      <c r="W29">
        <v>0</v>
      </c>
      <c r="X29">
        <v>-39</v>
      </c>
      <c r="Y29">
        <v>-1.5</v>
      </c>
      <c r="Z29">
        <v>1.51</v>
      </c>
      <c r="AA29">
        <v>0</v>
      </c>
      <c r="AB29">
        <v>0.48</v>
      </c>
      <c r="AC29">
        <v>3.1</v>
      </c>
    </row>
    <row r="30" spans="7:29">
      <c r="G30" t="s">
        <v>72</v>
      </c>
      <c r="H30" s="73">
        <v>25.44</v>
      </c>
      <c r="I30" s="46">
        <v>0</v>
      </c>
      <c r="J30" s="46">
        <v>3.18</v>
      </c>
      <c r="K30" s="46">
        <v>0</v>
      </c>
      <c r="L30" s="46">
        <v>1.53</v>
      </c>
      <c r="M30" s="74">
        <v>0.22</v>
      </c>
      <c r="N30" s="73">
        <v>0</v>
      </c>
      <c r="O30" s="46">
        <v>-39</v>
      </c>
      <c r="P30" s="46">
        <v>0</v>
      </c>
      <c r="Q30" s="46">
        <v>0</v>
      </c>
      <c r="R30" s="46">
        <v>0</v>
      </c>
      <c r="S30" s="74">
        <v>0</v>
      </c>
      <c r="U30" s="73">
        <v>-40.5</v>
      </c>
      <c r="V30" s="74">
        <v>30.37</v>
      </c>
      <c r="W30">
        <v>25.44</v>
      </c>
      <c r="X30">
        <v>-39</v>
      </c>
      <c r="Y30">
        <v>-1.5</v>
      </c>
      <c r="Z30">
        <v>1.53</v>
      </c>
      <c r="AA30">
        <v>0</v>
      </c>
      <c r="AB30">
        <v>0.22</v>
      </c>
      <c r="AC30">
        <v>3.18</v>
      </c>
    </row>
    <row r="31" spans="7:29">
      <c r="G31" t="s">
        <v>73</v>
      </c>
      <c r="H31" s="73">
        <v>67.61</v>
      </c>
      <c r="I31" s="46">
        <v>0</v>
      </c>
      <c r="J31" s="46">
        <v>0</v>
      </c>
      <c r="K31" s="46">
        <v>0.66</v>
      </c>
      <c r="L31" s="46">
        <v>0.71</v>
      </c>
      <c r="M31" s="74">
        <v>0.17</v>
      </c>
      <c r="N31" s="73">
        <v>0</v>
      </c>
      <c r="O31" s="46">
        <v>-30</v>
      </c>
      <c r="P31" s="46">
        <v>-70</v>
      </c>
      <c r="Q31" s="46">
        <v>0</v>
      </c>
      <c r="R31" s="46">
        <v>0</v>
      </c>
      <c r="S31" s="74">
        <v>0</v>
      </c>
      <c r="U31" s="73">
        <v>-101.5</v>
      </c>
      <c r="V31" s="74">
        <v>69.150000000000006</v>
      </c>
      <c r="W31">
        <v>67.61</v>
      </c>
      <c r="X31">
        <v>-30</v>
      </c>
      <c r="Y31">
        <v>-1.5</v>
      </c>
      <c r="Z31">
        <v>0.71</v>
      </c>
      <c r="AA31">
        <v>0.66</v>
      </c>
      <c r="AB31">
        <v>0.17</v>
      </c>
      <c r="AC31">
        <v>-70</v>
      </c>
    </row>
    <row r="32" spans="7:29">
      <c r="G32" t="s">
        <v>74</v>
      </c>
      <c r="H32" s="73">
        <v>160.15</v>
      </c>
      <c r="I32" s="46">
        <v>0</v>
      </c>
      <c r="J32" s="46">
        <v>0.56000000000000005</v>
      </c>
      <c r="K32" s="46">
        <v>0.84</v>
      </c>
      <c r="L32" s="46">
        <v>1.79</v>
      </c>
      <c r="M32" s="74">
        <v>0.19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-1.5</v>
      </c>
      <c r="V32" s="74">
        <v>163.53</v>
      </c>
      <c r="W32">
        <v>160.15</v>
      </c>
      <c r="X32">
        <v>0</v>
      </c>
      <c r="Y32">
        <v>-1.5</v>
      </c>
      <c r="Z32">
        <v>1.79</v>
      </c>
      <c r="AA32">
        <v>0.84</v>
      </c>
      <c r="AB32">
        <v>0.19</v>
      </c>
      <c r="AC32">
        <v>0.56000000000000005</v>
      </c>
    </row>
    <row r="33" spans="7:29">
      <c r="G33" t="s">
        <v>75</v>
      </c>
      <c r="H33" s="73">
        <v>152.29</v>
      </c>
      <c r="I33" s="46">
        <v>48.77</v>
      </c>
      <c r="J33" s="46">
        <v>48.77</v>
      </c>
      <c r="K33" s="46">
        <v>1.22</v>
      </c>
      <c r="L33" s="46">
        <v>1.99</v>
      </c>
      <c r="M33" s="74">
        <v>0.15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253.19</v>
      </c>
      <c r="W33">
        <v>152.29</v>
      </c>
      <c r="X33">
        <v>48.77</v>
      </c>
      <c r="Y33">
        <v>0</v>
      </c>
      <c r="Z33">
        <v>1.99</v>
      </c>
      <c r="AA33">
        <v>1.22</v>
      </c>
      <c r="AB33">
        <v>0.15</v>
      </c>
      <c r="AC33">
        <v>48.77</v>
      </c>
    </row>
    <row r="34" spans="7:29">
      <c r="G34" t="s">
        <v>76</v>
      </c>
      <c r="H34" s="73">
        <v>153.79</v>
      </c>
      <c r="I34" s="46">
        <v>55.12</v>
      </c>
      <c r="J34" s="46">
        <v>55.07</v>
      </c>
      <c r="K34" s="46">
        <v>1.56</v>
      </c>
      <c r="L34" s="46">
        <v>2.08</v>
      </c>
      <c r="M34" s="74">
        <v>0.03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267.64999999999998</v>
      </c>
      <c r="W34">
        <v>153.79</v>
      </c>
      <c r="X34">
        <v>55.12</v>
      </c>
      <c r="Y34">
        <v>0</v>
      </c>
      <c r="Z34">
        <v>2.08</v>
      </c>
      <c r="AA34">
        <v>1.56</v>
      </c>
      <c r="AB34">
        <v>0.03</v>
      </c>
      <c r="AC34">
        <v>55.07</v>
      </c>
    </row>
    <row r="35" spans="7:29">
      <c r="G35" t="s">
        <v>77</v>
      </c>
      <c r="H35" s="73">
        <v>153.01</v>
      </c>
      <c r="I35" s="46">
        <v>56.26</v>
      </c>
      <c r="J35" s="46">
        <v>16.88</v>
      </c>
      <c r="K35" s="46">
        <v>3.71</v>
      </c>
      <c r="L35" s="46">
        <v>1.72</v>
      </c>
      <c r="M35" s="74">
        <v>0.03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-1.5</v>
      </c>
      <c r="V35" s="74">
        <v>231.61</v>
      </c>
      <c r="W35">
        <v>153.01</v>
      </c>
      <c r="X35">
        <v>56.26</v>
      </c>
      <c r="Y35">
        <v>-1.5</v>
      </c>
      <c r="Z35">
        <v>1.72</v>
      </c>
      <c r="AA35">
        <v>3.71</v>
      </c>
      <c r="AB35">
        <v>0.03</v>
      </c>
      <c r="AC35">
        <v>16.88</v>
      </c>
    </row>
    <row r="36" spans="7:29">
      <c r="G36" t="s">
        <v>78</v>
      </c>
      <c r="H36" s="73">
        <v>139.88</v>
      </c>
      <c r="I36" s="46">
        <v>51.42</v>
      </c>
      <c r="J36" s="46">
        <v>25.71</v>
      </c>
      <c r="K36" s="46">
        <v>3.39</v>
      </c>
      <c r="L36" s="46">
        <v>1.53</v>
      </c>
      <c r="M36" s="74">
        <v>0.05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-1.5</v>
      </c>
      <c r="V36" s="74">
        <v>221.98</v>
      </c>
      <c r="W36">
        <v>139.88</v>
      </c>
      <c r="X36">
        <v>51.42</v>
      </c>
      <c r="Y36">
        <v>-1.5</v>
      </c>
      <c r="Z36">
        <v>1.53</v>
      </c>
      <c r="AA36">
        <v>3.39</v>
      </c>
      <c r="AB36">
        <v>0.05</v>
      </c>
      <c r="AC36">
        <v>25.71</v>
      </c>
    </row>
    <row r="37" spans="7:29">
      <c r="G37" t="s">
        <v>79</v>
      </c>
      <c r="H37" s="73">
        <v>160.68</v>
      </c>
      <c r="I37" s="46">
        <v>59.08</v>
      </c>
      <c r="J37" s="46">
        <v>47.26</v>
      </c>
      <c r="K37" s="46">
        <v>3.9</v>
      </c>
      <c r="L37" s="46">
        <v>1.86</v>
      </c>
      <c r="M37" s="74">
        <v>0.1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-1.5</v>
      </c>
      <c r="V37" s="74">
        <v>272.88</v>
      </c>
      <c r="W37">
        <v>160.68</v>
      </c>
      <c r="X37">
        <v>59.08</v>
      </c>
      <c r="Y37">
        <v>-1.5</v>
      </c>
      <c r="Z37">
        <v>1.86</v>
      </c>
      <c r="AA37">
        <v>3.9</v>
      </c>
      <c r="AB37">
        <v>0.1</v>
      </c>
      <c r="AC37">
        <v>47.26</v>
      </c>
    </row>
    <row r="38" spans="7:29">
      <c r="G38" t="s">
        <v>80</v>
      </c>
      <c r="H38" s="73">
        <v>159.31</v>
      </c>
      <c r="I38" s="46">
        <v>59</v>
      </c>
      <c r="J38" s="46">
        <v>29.5</v>
      </c>
      <c r="K38" s="46">
        <v>5.66</v>
      </c>
      <c r="L38" s="46">
        <v>1.53</v>
      </c>
      <c r="M38" s="74">
        <v>0.13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-1.5</v>
      </c>
      <c r="V38" s="74">
        <v>255.13</v>
      </c>
      <c r="W38">
        <v>159.31</v>
      </c>
      <c r="X38">
        <v>59</v>
      </c>
      <c r="Y38">
        <v>-1.5</v>
      </c>
      <c r="Z38">
        <v>1.53</v>
      </c>
      <c r="AA38">
        <v>5.66</v>
      </c>
      <c r="AB38">
        <v>0.13</v>
      </c>
      <c r="AC38">
        <v>29.5</v>
      </c>
    </row>
    <row r="39" spans="7:29">
      <c r="G39" t="s">
        <v>81</v>
      </c>
      <c r="H39" s="73">
        <v>125.29</v>
      </c>
      <c r="I39" s="46">
        <v>30.07</v>
      </c>
      <c r="J39" s="46">
        <v>34.56</v>
      </c>
      <c r="K39" s="46">
        <v>4.1399999999999997</v>
      </c>
      <c r="L39" s="46">
        <v>1.0900000000000001</v>
      </c>
      <c r="M39" s="74">
        <v>0.12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-1.5</v>
      </c>
      <c r="V39" s="74">
        <v>195.27</v>
      </c>
      <c r="W39">
        <v>125.29</v>
      </c>
      <c r="X39">
        <v>30.07</v>
      </c>
      <c r="Y39">
        <v>-1.5</v>
      </c>
      <c r="Z39">
        <v>1.0900000000000001</v>
      </c>
      <c r="AA39">
        <v>4.1399999999999997</v>
      </c>
      <c r="AB39">
        <v>0.12</v>
      </c>
      <c r="AC39">
        <v>34.56</v>
      </c>
    </row>
    <row r="40" spans="7:29">
      <c r="G40" t="s">
        <v>82</v>
      </c>
      <c r="H40" s="73">
        <v>120.06</v>
      </c>
      <c r="I40" s="46">
        <v>39.54</v>
      </c>
      <c r="J40" s="46">
        <v>33.119999999999997</v>
      </c>
      <c r="K40" s="46">
        <v>2.73</v>
      </c>
      <c r="L40" s="46">
        <v>1.08</v>
      </c>
      <c r="M40" s="74">
        <v>0.1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-1.5</v>
      </c>
      <c r="V40" s="74">
        <v>196.63</v>
      </c>
      <c r="W40">
        <v>120.06</v>
      </c>
      <c r="X40">
        <v>39.54</v>
      </c>
      <c r="Y40">
        <v>-1.5</v>
      </c>
      <c r="Z40">
        <v>1.08</v>
      </c>
      <c r="AA40">
        <v>2.73</v>
      </c>
      <c r="AB40">
        <v>0.1</v>
      </c>
      <c r="AC40">
        <v>33.119999999999997</v>
      </c>
    </row>
    <row r="41" spans="7:29">
      <c r="G41" t="s">
        <v>83</v>
      </c>
      <c r="H41" s="73">
        <v>146.31</v>
      </c>
      <c r="I41" s="46">
        <v>57.83</v>
      </c>
      <c r="J41" s="46">
        <v>37.770000000000003</v>
      </c>
      <c r="K41" s="46">
        <v>3.59</v>
      </c>
      <c r="L41" s="46">
        <v>1.04</v>
      </c>
      <c r="M41" s="74">
        <v>0.13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-1.5</v>
      </c>
      <c r="V41" s="74">
        <v>246.67</v>
      </c>
      <c r="W41">
        <v>146.31</v>
      </c>
      <c r="X41">
        <v>57.83</v>
      </c>
      <c r="Y41">
        <v>-1.5</v>
      </c>
      <c r="Z41">
        <v>1.04</v>
      </c>
      <c r="AA41">
        <v>3.59</v>
      </c>
      <c r="AB41">
        <v>0.13</v>
      </c>
      <c r="AC41">
        <v>37.770000000000003</v>
      </c>
    </row>
    <row r="42" spans="7:29">
      <c r="G42" t="s">
        <v>84</v>
      </c>
      <c r="H42" s="73">
        <v>165.61</v>
      </c>
      <c r="I42" s="46">
        <v>67.63</v>
      </c>
      <c r="J42" s="46">
        <v>48.08</v>
      </c>
      <c r="K42" s="46">
        <v>4.0599999999999996</v>
      </c>
      <c r="L42" s="46">
        <v>1.18</v>
      </c>
      <c r="M42" s="74">
        <v>0.04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-1.5</v>
      </c>
      <c r="V42" s="74">
        <v>286.60000000000002</v>
      </c>
      <c r="W42">
        <v>165.61</v>
      </c>
      <c r="X42">
        <v>67.63</v>
      </c>
      <c r="Y42">
        <v>-1.5</v>
      </c>
      <c r="Z42">
        <v>1.18</v>
      </c>
      <c r="AA42">
        <v>4.0599999999999996</v>
      </c>
      <c r="AB42">
        <v>0.04</v>
      </c>
      <c r="AC42">
        <v>48.08</v>
      </c>
    </row>
    <row r="43" spans="7:29">
      <c r="G43" t="s">
        <v>85</v>
      </c>
      <c r="H43" s="73">
        <v>144.79</v>
      </c>
      <c r="I43" s="46">
        <v>67.89</v>
      </c>
      <c r="J43" s="46">
        <v>42.91</v>
      </c>
      <c r="K43" s="46">
        <v>3.54</v>
      </c>
      <c r="L43" s="46">
        <v>0.95</v>
      </c>
      <c r="M43" s="74">
        <v>0.02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-1.5</v>
      </c>
      <c r="V43" s="74">
        <v>260.10000000000002</v>
      </c>
      <c r="W43">
        <v>144.79</v>
      </c>
      <c r="X43">
        <v>67.89</v>
      </c>
      <c r="Y43">
        <v>-1.5</v>
      </c>
      <c r="Z43">
        <v>0.95</v>
      </c>
      <c r="AA43">
        <v>3.54</v>
      </c>
      <c r="AB43">
        <v>0.02</v>
      </c>
      <c r="AC43">
        <v>42.91</v>
      </c>
    </row>
    <row r="44" spans="7:29">
      <c r="G44" t="s">
        <v>86</v>
      </c>
      <c r="H44" s="73">
        <v>186.96</v>
      </c>
      <c r="I44" s="46">
        <v>94.25</v>
      </c>
      <c r="J44" s="46">
        <v>62.32</v>
      </c>
      <c r="K44" s="46">
        <v>4.57</v>
      </c>
      <c r="L44" s="46">
        <v>1.2</v>
      </c>
      <c r="M44" s="74">
        <v>0.04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-1.5</v>
      </c>
      <c r="V44" s="74">
        <v>349.34</v>
      </c>
      <c r="W44">
        <v>186.96</v>
      </c>
      <c r="X44">
        <v>94.25</v>
      </c>
      <c r="Y44">
        <v>-1.5</v>
      </c>
      <c r="Z44">
        <v>1.2</v>
      </c>
      <c r="AA44">
        <v>4.57</v>
      </c>
      <c r="AB44">
        <v>0.04</v>
      </c>
      <c r="AC44">
        <v>62.32</v>
      </c>
    </row>
    <row r="45" spans="7:29">
      <c r="G45" t="s">
        <v>87</v>
      </c>
      <c r="H45" s="73">
        <v>178.72</v>
      </c>
      <c r="I45" s="46">
        <v>85.39</v>
      </c>
      <c r="J45" s="46">
        <v>64.33</v>
      </c>
      <c r="K45" s="46">
        <v>3.77</v>
      </c>
      <c r="L45" s="46">
        <v>0.91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-1.5</v>
      </c>
      <c r="V45" s="74">
        <v>333.12</v>
      </c>
      <c r="W45">
        <v>178.72</v>
      </c>
      <c r="X45">
        <v>85.39</v>
      </c>
      <c r="Y45">
        <v>-1.5</v>
      </c>
      <c r="Z45">
        <v>0.91</v>
      </c>
      <c r="AA45">
        <v>3.77</v>
      </c>
      <c r="AB45">
        <v>0</v>
      </c>
      <c r="AC45">
        <v>64.33</v>
      </c>
    </row>
    <row r="46" spans="7:29">
      <c r="G46" t="s">
        <v>88</v>
      </c>
      <c r="H46" s="73">
        <v>194.64</v>
      </c>
      <c r="I46" s="46">
        <v>70.72</v>
      </c>
      <c r="J46" s="46">
        <v>63.71</v>
      </c>
      <c r="K46" s="46">
        <v>2.4500000000000002</v>
      </c>
      <c r="L46" s="46">
        <v>0.86</v>
      </c>
      <c r="M46" s="74">
        <v>0.01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-1.5</v>
      </c>
      <c r="V46" s="74">
        <v>332.39</v>
      </c>
      <c r="W46">
        <v>194.64</v>
      </c>
      <c r="X46">
        <v>70.72</v>
      </c>
      <c r="Y46">
        <v>-1.5</v>
      </c>
      <c r="Z46">
        <v>0.86</v>
      </c>
      <c r="AA46">
        <v>2.4500000000000002</v>
      </c>
      <c r="AB46">
        <v>0.01</v>
      </c>
      <c r="AC46">
        <v>63.71</v>
      </c>
    </row>
    <row r="47" spans="7:29">
      <c r="G47" t="s">
        <v>89</v>
      </c>
      <c r="H47" s="73">
        <v>198.41</v>
      </c>
      <c r="I47" s="46">
        <v>27.24</v>
      </c>
      <c r="J47" s="46">
        <v>67.930000000000007</v>
      </c>
      <c r="K47" s="46">
        <v>2.02</v>
      </c>
      <c r="L47" s="46">
        <v>0.98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-1.5</v>
      </c>
      <c r="V47" s="74">
        <v>296.58</v>
      </c>
      <c r="W47">
        <v>198.41</v>
      </c>
      <c r="X47">
        <v>27.24</v>
      </c>
      <c r="Y47">
        <v>-1.5</v>
      </c>
      <c r="Z47">
        <v>0.98</v>
      </c>
      <c r="AA47">
        <v>2.02</v>
      </c>
      <c r="AB47">
        <v>0</v>
      </c>
      <c r="AC47">
        <v>67.930000000000007</v>
      </c>
    </row>
    <row r="48" spans="7:29">
      <c r="G48" t="s">
        <v>90</v>
      </c>
      <c r="H48" s="73">
        <v>234.77</v>
      </c>
      <c r="I48" s="46">
        <v>17.88</v>
      </c>
      <c r="J48" s="46">
        <v>57.66</v>
      </c>
      <c r="K48" s="46">
        <v>1.62</v>
      </c>
      <c r="L48" s="46">
        <v>0.74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-1.5</v>
      </c>
      <c r="V48" s="74">
        <v>312.67</v>
      </c>
      <c r="W48">
        <v>234.77</v>
      </c>
      <c r="X48">
        <v>17.88</v>
      </c>
      <c r="Y48">
        <v>-1.5</v>
      </c>
      <c r="Z48">
        <v>0.74</v>
      </c>
      <c r="AA48">
        <v>1.62</v>
      </c>
      <c r="AB48">
        <v>0</v>
      </c>
      <c r="AC48">
        <v>57.66</v>
      </c>
    </row>
    <row r="49" spans="7:29">
      <c r="G49" t="s">
        <v>91</v>
      </c>
      <c r="H49" s="73">
        <v>198.51</v>
      </c>
      <c r="I49" s="46">
        <v>41.52</v>
      </c>
      <c r="J49" s="46">
        <v>53.65</v>
      </c>
      <c r="K49" s="46">
        <v>0</v>
      </c>
      <c r="L49" s="46">
        <v>1.83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-1.5</v>
      </c>
      <c r="V49" s="74">
        <v>295.51</v>
      </c>
      <c r="W49">
        <v>198.51</v>
      </c>
      <c r="X49">
        <v>41.52</v>
      </c>
      <c r="Y49">
        <v>-1.5</v>
      </c>
      <c r="Z49">
        <v>1.83</v>
      </c>
      <c r="AA49">
        <v>0</v>
      </c>
      <c r="AB49">
        <v>0</v>
      </c>
      <c r="AC49">
        <v>53.65</v>
      </c>
    </row>
    <row r="50" spans="7:29">
      <c r="G50" t="s">
        <v>92</v>
      </c>
      <c r="H50" s="73">
        <v>164.01</v>
      </c>
      <c r="I50" s="46">
        <v>44.5</v>
      </c>
      <c r="J50" s="46">
        <v>19.64</v>
      </c>
      <c r="K50" s="46">
        <v>0</v>
      </c>
      <c r="L50" s="46">
        <v>2.1</v>
      </c>
      <c r="M50" s="74">
        <v>0.01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-1.5</v>
      </c>
      <c r="V50" s="74">
        <v>230.26</v>
      </c>
      <c r="W50">
        <v>164.01</v>
      </c>
      <c r="X50">
        <v>44.5</v>
      </c>
      <c r="Y50">
        <v>-1.5</v>
      </c>
      <c r="Z50">
        <v>2.1</v>
      </c>
      <c r="AA50">
        <v>0</v>
      </c>
      <c r="AB50">
        <v>0.01</v>
      </c>
      <c r="AC50">
        <v>19.64</v>
      </c>
    </row>
    <row r="51" spans="7:29">
      <c r="G51" t="s">
        <v>93</v>
      </c>
      <c r="H51" s="73">
        <v>238.61</v>
      </c>
      <c r="I51" s="46">
        <v>41.14</v>
      </c>
      <c r="J51" s="46">
        <v>77.7</v>
      </c>
      <c r="K51" s="46">
        <v>0</v>
      </c>
      <c r="L51" s="46">
        <v>2.92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-1.5</v>
      </c>
      <c r="V51" s="74">
        <v>360.37</v>
      </c>
      <c r="W51">
        <v>238.61</v>
      </c>
      <c r="X51">
        <v>41.14</v>
      </c>
      <c r="Y51">
        <v>-1.5</v>
      </c>
      <c r="Z51">
        <v>2.92</v>
      </c>
      <c r="AA51">
        <v>0</v>
      </c>
      <c r="AB51">
        <v>0</v>
      </c>
      <c r="AC51">
        <v>77.7</v>
      </c>
    </row>
    <row r="52" spans="7:29">
      <c r="G52" t="s">
        <v>94</v>
      </c>
      <c r="H52" s="73">
        <v>226.06</v>
      </c>
      <c r="I52" s="46">
        <v>29.22</v>
      </c>
      <c r="J52" s="46">
        <v>110.27</v>
      </c>
      <c r="K52" s="46">
        <v>0</v>
      </c>
      <c r="L52" s="46">
        <v>4.41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-1.5</v>
      </c>
      <c r="V52" s="74">
        <v>369.96</v>
      </c>
      <c r="W52">
        <v>226.06</v>
      </c>
      <c r="X52">
        <v>29.22</v>
      </c>
      <c r="Y52">
        <v>-1.5</v>
      </c>
      <c r="Z52">
        <v>4.41</v>
      </c>
      <c r="AA52">
        <v>0</v>
      </c>
      <c r="AB52">
        <v>0</v>
      </c>
      <c r="AC52">
        <v>110.27</v>
      </c>
    </row>
    <row r="53" spans="7:29">
      <c r="G53" t="s">
        <v>95</v>
      </c>
      <c r="H53" s="73">
        <v>227.45</v>
      </c>
      <c r="I53" s="46">
        <v>150.75</v>
      </c>
      <c r="J53" s="46">
        <v>42.02</v>
      </c>
      <c r="K53" s="46">
        <v>5.25</v>
      </c>
      <c r="L53" s="46">
        <v>17.86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-1.5</v>
      </c>
      <c r="V53" s="74">
        <v>443.33</v>
      </c>
      <c r="W53">
        <v>227.45</v>
      </c>
      <c r="X53">
        <v>150.75</v>
      </c>
      <c r="Y53">
        <v>-1.5</v>
      </c>
      <c r="Z53">
        <v>17.86</v>
      </c>
      <c r="AA53">
        <v>5.25</v>
      </c>
      <c r="AB53">
        <v>0</v>
      </c>
      <c r="AC53">
        <v>42.02</v>
      </c>
    </row>
    <row r="54" spans="7:29">
      <c r="G54" t="s">
        <v>96</v>
      </c>
      <c r="H54" s="73">
        <v>91.65</v>
      </c>
      <c r="I54" s="46">
        <v>157.4</v>
      </c>
      <c r="J54" s="46">
        <v>31.6</v>
      </c>
      <c r="K54" s="46">
        <v>6.32</v>
      </c>
      <c r="L54" s="46">
        <v>20.86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-1.5</v>
      </c>
      <c r="V54" s="74">
        <v>307.83</v>
      </c>
      <c r="W54">
        <v>91.65</v>
      </c>
      <c r="X54">
        <v>157.4</v>
      </c>
      <c r="Y54">
        <v>-1.5</v>
      </c>
      <c r="Z54">
        <v>20.86</v>
      </c>
      <c r="AA54">
        <v>6.32</v>
      </c>
      <c r="AB54">
        <v>0</v>
      </c>
      <c r="AC54">
        <v>31.6</v>
      </c>
    </row>
    <row r="55" spans="7:29">
      <c r="G55" t="s">
        <v>97</v>
      </c>
      <c r="H55" s="73">
        <v>119.19</v>
      </c>
      <c r="I55" s="46">
        <v>0</v>
      </c>
      <c r="J55" s="46">
        <v>0</v>
      </c>
      <c r="K55" s="46">
        <v>9.61</v>
      </c>
      <c r="L55" s="46">
        <v>31.72</v>
      </c>
      <c r="M55" s="74">
        <v>0</v>
      </c>
      <c r="N55" s="73">
        <v>0</v>
      </c>
      <c r="O55" s="46">
        <v>-41</v>
      </c>
      <c r="P55" s="46">
        <v>0</v>
      </c>
      <c r="Q55" s="46">
        <v>0</v>
      </c>
      <c r="R55" s="46">
        <v>0</v>
      </c>
      <c r="S55" s="74">
        <v>0</v>
      </c>
      <c r="U55" s="73">
        <v>-42.5</v>
      </c>
      <c r="V55" s="74">
        <v>160.52000000000001</v>
      </c>
      <c r="W55">
        <v>119.19</v>
      </c>
      <c r="X55">
        <v>-41</v>
      </c>
      <c r="Y55">
        <v>-1.5</v>
      </c>
      <c r="Z55">
        <v>31.72</v>
      </c>
      <c r="AA55">
        <v>9.61</v>
      </c>
      <c r="AB55">
        <v>0</v>
      </c>
      <c r="AC55">
        <v>0</v>
      </c>
    </row>
    <row r="56" spans="7:29">
      <c r="G56" t="s">
        <v>98</v>
      </c>
      <c r="H56" s="73">
        <v>164.36</v>
      </c>
      <c r="I56" s="46">
        <v>0</v>
      </c>
      <c r="J56" s="46">
        <v>0</v>
      </c>
      <c r="K56" s="46">
        <v>9.61</v>
      </c>
      <c r="L56" s="46">
        <v>28.84</v>
      </c>
      <c r="M56" s="74">
        <v>0</v>
      </c>
      <c r="N56" s="73">
        <v>0</v>
      </c>
      <c r="O56" s="46">
        <v>-63</v>
      </c>
      <c r="P56" s="46">
        <v>0</v>
      </c>
      <c r="Q56" s="46">
        <v>0</v>
      </c>
      <c r="R56" s="46">
        <v>0</v>
      </c>
      <c r="S56" s="74">
        <v>0</v>
      </c>
      <c r="U56" s="73">
        <v>-64.5</v>
      </c>
      <c r="V56" s="74">
        <v>202.81</v>
      </c>
      <c r="W56">
        <v>164.36</v>
      </c>
      <c r="X56">
        <v>-63</v>
      </c>
      <c r="Y56">
        <v>-1.5</v>
      </c>
      <c r="Z56">
        <v>28.84</v>
      </c>
      <c r="AA56">
        <v>9.61</v>
      </c>
      <c r="AB56">
        <v>0</v>
      </c>
      <c r="AC56">
        <v>0</v>
      </c>
    </row>
    <row r="57" spans="7:29">
      <c r="G57" t="s">
        <v>99</v>
      </c>
      <c r="H57" s="73">
        <v>150.91</v>
      </c>
      <c r="I57" s="46">
        <v>0</v>
      </c>
      <c r="J57" s="46">
        <v>0</v>
      </c>
      <c r="K57" s="46">
        <v>9.61</v>
      </c>
      <c r="L57" s="46">
        <v>20.190000000000001</v>
      </c>
      <c r="M57" s="74">
        <v>0</v>
      </c>
      <c r="N57" s="73">
        <v>0</v>
      </c>
      <c r="O57" s="46">
        <v>-8</v>
      </c>
      <c r="P57" s="46">
        <v>-50</v>
      </c>
      <c r="Q57" s="46">
        <v>0</v>
      </c>
      <c r="R57" s="46">
        <v>0</v>
      </c>
      <c r="S57" s="74">
        <v>0</v>
      </c>
      <c r="U57" s="73">
        <v>-59.5</v>
      </c>
      <c r="V57" s="74">
        <v>180.71</v>
      </c>
      <c r="W57">
        <v>150.91</v>
      </c>
      <c r="X57">
        <v>-8</v>
      </c>
      <c r="Y57">
        <v>-1.5</v>
      </c>
      <c r="Z57">
        <v>20.190000000000001</v>
      </c>
      <c r="AA57">
        <v>9.61</v>
      </c>
      <c r="AB57">
        <v>0</v>
      </c>
      <c r="AC57">
        <v>-50</v>
      </c>
    </row>
    <row r="58" spans="7:29">
      <c r="G58" t="s">
        <v>100</v>
      </c>
      <c r="H58" s="73">
        <v>143.22</v>
      </c>
      <c r="I58" s="46">
        <v>0</v>
      </c>
      <c r="J58" s="46">
        <v>0</v>
      </c>
      <c r="K58" s="46">
        <v>9.61</v>
      </c>
      <c r="L58" s="46">
        <v>19.22</v>
      </c>
      <c r="M58" s="74">
        <v>0</v>
      </c>
      <c r="N58" s="73">
        <v>0</v>
      </c>
      <c r="O58" s="46">
        <v>-19</v>
      </c>
      <c r="P58" s="46">
        <v>-3</v>
      </c>
      <c r="Q58" s="46">
        <v>0</v>
      </c>
      <c r="R58" s="46">
        <v>0</v>
      </c>
      <c r="S58" s="74">
        <v>0</v>
      </c>
      <c r="U58" s="73">
        <v>-23.5</v>
      </c>
      <c r="V58" s="74">
        <v>172.05</v>
      </c>
      <c r="W58">
        <v>143.22</v>
      </c>
      <c r="X58">
        <v>-19</v>
      </c>
      <c r="Y58">
        <v>-1.5</v>
      </c>
      <c r="Z58">
        <v>19.22</v>
      </c>
      <c r="AA58">
        <v>9.61</v>
      </c>
      <c r="AB58">
        <v>0</v>
      </c>
      <c r="AC58">
        <v>-3</v>
      </c>
    </row>
    <row r="59" spans="7:29">
      <c r="G59" t="s">
        <v>101</v>
      </c>
      <c r="H59" s="73">
        <v>80.739999999999995</v>
      </c>
      <c r="I59" s="46">
        <v>0</v>
      </c>
      <c r="J59" s="46">
        <v>14.42</v>
      </c>
      <c r="K59" s="46">
        <v>9.61</v>
      </c>
      <c r="L59" s="46">
        <v>15.38</v>
      </c>
      <c r="M59" s="74">
        <v>0</v>
      </c>
      <c r="N59" s="73">
        <v>0</v>
      </c>
      <c r="O59" s="46">
        <v>-17</v>
      </c>
      <c r="P59" s="46">
        <v>0</v>
      </c>
      <c r="Q59" s="46">
        <v>0</v>
      </c>
      <c r="R59" s="46">
        <v>0</v>
      </c>
      <c r="S59" s="74">
        <v>0</v>
      </c>
      <c r="U59" s="73">
        <v>-18.5</v>
      </c>
      <c r="V59" s="74">
        <v>120.15</v>
      </c>
      <c r="W59">
        <v>80.739999999999995</v>
      </c>
      <c r="X59">
        <v>-17</v>
      </c>
      <c r="Y59">
        <v>-1.5</v>
      </c>
      <c r="Z59">
        <v>15.38</v>
      </c>
      <c r="AA59">
        <v>9.61</v>
      </c>
      <c r="AB59">
        <v>0</v>
      </c>
      <c r="AC59">
        <v>14.42</v>
      </c>
    </row>
    <row r="60" spans="7:29">
      <c r="G60" t="s">
        <v>102</v>
      </c>
      <c r="H60" s="73">
        <v>90.35</v>
      </c>
      <c r="I60" s="46">
        <v>0</v>
      </c>
      <c r="J60" s="46">
        <v>28.84</v>
      </c>
      <c r="K60" s="46">
        <v>9.61</v>
      </c>
      <c r="L60" s="46">
        <v>16.34</v>
      </c>
      <c r="M60" s="74">
        <v>0</v>
      </c>
      <c r="N60" s="73">
        <v>0</v>
      </c>
      <c r="O60" s="46">
        <v>-41</v>
      </c>
      <c r="P60" s="46">
        <v>0</v>
      </c>
      <c r="Q60" s="46">
        <v>0</v>
      </c>
      <c r="R60" s="46">
        <v>0</v>
      </c>
      <c r="S60" s="74">
        <v>0</v>
      </c>
      <c r="U60" s="73">
        <v>-42.5</v>
      </c>
      <c r="V60" s="74">
        <v>145.13999999999999</v>
      </c>
      <c r="W60">
        <v>90.35</v>
      </c>
      <c r="X60">
        <v>-41</v>
      </c>
      <c r="Y60">
        <v>-1.5</v>
      </c>
      <c r="Z60">
        <v>16.34</v>
      </c>
      <c r="AA60">
        <v>9.61</v>
      </c>
      <c r="AB60">
        <v>0</v>
      </c>
      <c r="AC60">
        <v>28.84</v>
      </c>
    </row>
    <row r="61" spans="7:29">
      <c r="G61" t="s">
        <v>103</v>
      </c>
      <c r="H61" s="73">
        <v>42.29</v>
      </c>
      <c r="I61" s="46">
        <v>0</v>
      </c>
      <c r="J61" s="46">
        <v>43.26</v>
      </c>
      <c r="K61" s="46">
        <v>9.61</v>
      </c>
      <c r="L61" s="46">
        <v>16.34</v>
      </c>
      <c r="M61" s="74">
        <v>0</v>
      </c>
      <c r="N61" s="73">
        <v>0</v>
      </c>
      <c r="O61" s="46">
        <v>-22</v>
      </c>
      <c r="P61" s="46">
        <v>0</v>
      </c>
      <c r="Q61" s="46">
        <v>0</v>
      </c>
      <c r="R61" s="46">
        <v>0</v>
      </c>
      <c r="S61" s="74">
        <v>0</v>
      </c>
      <c r="U61" s="73">
        <v>-23.5</v>
      </c>
      <c r="V61" s="74">
        <v>111.5</v>
      </c>
      <c r="W61">
        <v>42.29</v>
      </c>
      <c r="X61">
        <v>-22</v>
      </c>
      <c r="Y61">
        <v>-1.5</v>
      </c>
      <c r="Z61">
        <v>16.34</v>
      </c>
      <c r="AA61">
        <v>9.61</v>
      </c>
      <c r="AB61">
        <v>0</v>
      </c>
      <c r="AC61">
        <v>43.26</v>
      </c>
    </row>
    <row r="62" spans="7:29">
      <c r="G62" t="s">
        <v>104</v>
      </c>
      <c r="H62" s="73">
        <v>23.07</v>
      </c>
      <c r="I62" s="46">
        <v>0</v>
      </c>
      <c r="J62" s="46">
        <v>52.87</v>
      </c>
      <c r="K62" s="46">
        <v>9.61</v>
      </c>
      <c r="L62" s="46">
        <v>17.3</v>
      </c>
      <c r="M62" s="74">
        <v>0</v>
      </c>
      <c r="N62" s="73">
        <v>0</v>
      </c>
      <c r="O62" s="46">
        <v>-7</v>
      </c>
      <c r="P62" s="46">
        <v>0</v>
      </c>
      <c r="Q62" s="46">
        <v>0</v>
      </c>
      <c r="R62" s="46">
        <v>0</v>
      </c>
      <c r="S62" s="74">
        <v>0</v>
      </c>
      <c r="U62" s="73">
        <v>-8.5</v>
      </c>
      <c r="V62" s="74">
        <v>102.85</v>
      </c>
      <c r="W62">
        <v>23.07</v>
      </c>
      <c r="X62">
        <v>-7</v>
      </c>
      <c r="Y62">
        <v>-1.5</v>
      </c>
      <c r="Z62">
        <v>17.3</v>
      </c>
      <c r="AA62">
        <v>9.61</v>
      </c>
      <c r="AB62">
        <v>0</v>
      </c>
      <c r="AC62">
        <v>52.87</v>
      </c>
    </row>
    <row r="63" spans="7:29">
      <c r="G63" t="s">
        <v>105</v>
      </c>
      <c r="H63" s="73">
        <v>35.56</v>
      </c>
      <c r="I63" s="46">
        <v>0</v>
      </c>
      <c r="J63" s="46">
        <v>71.14</v>
      </c>
      <c r="K63" s="46">
        <v>9.61</v>
      </c>
      <c r="L63" s="46">
        <v>18.260000000000002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-1.5</v>
      </c>
      <c r="V63" s="74">
        <v>134.57</v>
      </c>
      <c r="W63">
        <v>35.56</v>
      </c>
      <c r="X63">
        <v>0</v>
      </c>
      <c r="Y63">
        <v>-1.5</v>
      </c>
      <c r="Z63">
        <v>18.260000000000002</v>
      </c>
      <c r="AA63">
        <v>9.61</v>
      </c>
      <c r="AB63">
        <v>0</v>
      </c>
      <c r="AC63">
        <v>71.14</v>
      </c>
    </row>
    <row r="64" spans="7:29">
      <c r="G64" t="s">
        <v>106</v>
      </c>
      <c r="H64" s="73">
        <v>43.69</v>
      </c>
      <c r="I64" s="46">
        <v>0</v>
      </c>
      <c r="J64" s="46">
        <v>85.46</v>
      </c>
      <c r="K64" s="46">
        <v>9.5</v>
      </c>
      <c r="L64" s="46">
        <v>18.04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-1.5</v>
      </c>
      <c r="V64" s="74">
        <v>156.69</v>
      </c>
      <c r="W64">
        <v>43.69</v>
      </c>
      <c r="X64">
        <v>0</v>
      </c>
      <c r="Y64">
        <v>-1.5</v>
      </c>
      <c r="Z64">
        <v>18.04</v>
      </c>
      <c r="AA64">
        <v>9.5</v>
      </c>
      <c r="AB64">
        <v>0</v>
      </c>
      <c r="AC64">
        <v>85.46</v>
      </c>
    </row>
    <row r="65" spans="7:29">
      <c r="G65" t="s">
        <v>107</v>
      </c>
      <c r="H65" s="73">
        <v>34.479999999999997</v>
      </c>
      <c r="I65" s="46">
        <v>0</v>
      </c>
      <c r="J65" s="46">
        <v>62.05</v>
      </c>
      <c r="K65" s="46">
        <v>6.89</v>
      </c>
      <c r="L65" s="46">
        <v>14.49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-1.5</v>
      </c>
      <c r="V65" s="74">
        <v>117.91</v>
      </c>
      <c r="W65">
        <v>34.479999999999997</v>
      </c>
      <c r="X65">
        <v>0</v>
      </c>
      <c r="Y65">
        <v>-1.5</v>
      </c>
      <c r="Z65">
        <v>14.49</v>
      </c>
      <c r="AA65">
        <v>6.89</v>
      </c>
      <c r="AB65">
        <v>0</v>
      </c>
      <c r="AC65">
        <v>62.05</v>
      </c>
    </row>
    <row r="66" spans="7:29">
      <c r="G66" t="s">
        <v>108</v>
      </c>
      <c r="H66" s="73">
        <v>24.16</v>
      </c>
      <c r="I66" s="46">
        <v>0</v>
      </c>
      <c r="J66" s="46">
        <v>54.93</v>
      </c>
      <c r="K66" s="46">
        <v>5.49</v>
      </c>
      <c r="L66" s="46">
        <v>12.08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-1.5</v>
      </c>
      <c r="V66" s="74">
        <v>96.66</v>
      </c>
      <c r="W66">
        <v>24.16</v>
      </c>
      <c r="X66">
        <v>0</v>
      </c>
      <c r="Y66">
        <v>-1.5</v>
      </c>
      <c r="Z66">
        <v>12.08</v>
      </c>
      <c r="AA66">
        <v>5.49</v>
      </c>
      <c r="AB66">
        <v>0</v>
      </c>
      <c r="AC66">
        <v>54.93</v>
      </c>
    </row>
    <row r="67" spans="7:29">
      <c r="G67" t="s">
        <v>109</v>
      </c>
      <c r="H67" s="73">
        <v>14.88</v>
      </c>
      <c r="I67" s="46">
        <v>0</v>
      </c>
      <c r="J67" s="46">
        <v>0</v>
      </c>
      <c r="K67" s="46">
        <v>5.32</v>
      </c>
      <c r="L67" s="46">
        <v>1.6</v>
      </c>
      <c r="M67" s="74">
        <v>0.08</v>
      </c>
      <c r="N67" s="73">
        <v>0</v>
      </c>
      <c r="O67" s="46">
        <v>0</v>
      </c>
      <c r="P67" s="46">
        <v>-15</v>
      </c>
      <c r="Q67" s="46">
        <v>0</v>
      </c>
      <c r="R67" s="46">
        <v>0</v>
      </c>
      <c r="S67" s="74">
        <v>0</v>
      </c>
      <c r="U67" s="73">
        <v>-16.5</v>
      </c>
      <c r="V67" s="74">
        <v>21.88</v>
      </c>
      <c r="W67">
        <v>14.88</v>
      </c>
      <c r="X67">
        <v>0</v>
      </c>
      <c r="Y67">
        <v>-1.5</v>
      </c>
      <c r="Z67">
        <v>1.6</v>
      </c>
      <c r="AA67">
        <v>5.32</v>
      </c>
      <c r="AB67">
        <v>0.08</v>
      </c>
      <c r="AC67">
        <v>-15</v>
      </c>
    </row>
    <row r="68" spans="7:29">
      <c r="G68" t="s">
        <v>110</v>
      </c>
      <c r="H68" s="73">
        <v>10.92</v>
      </c>
      <c r="I68" s="46">
        <v>0</v>
      </c>
      <c r="J68" s="46">
        <v>10.53</v>
      </c>
      <c r="K68" s="46">
        <v>3.84</v>
      </c>
      <c r="L68" s="46">
        <v>0.96</v>
      </c>
      <c r="M68" s="74">
        <v>0.08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-1.5</v>
      </c>
      <c r="V68" s="74">
        <v>26.33</v>
      </c>
      <c r="W68">
        <v>10.92</v>
      </c>
      <c r="X68">
        <v>0</v>
      </c>
      <c r="Y68">
        <v>-1.5</v>
      </c>
      <c r="Z68">
        <v>0.96</v>
      </c>
      <c r="AA68">
        <v>3.84</v>
      </c>
      <c r="AB68">
        <v>0.08</v>
      </c>
      <c r="AC68">
        <v>10.53</v>
      </c>
    </row>
    <row r="69" spans="7:29">
      <c r="G69" t="s">
        <v>111</v>
      </c>
      <c r="H69" s="73">
        <v>0</v>
      </c>
      <c r="I69" s="46">
        <v>0</v>
      </c>
      <c r="J69" s="46">
        <v>48.02</v>
      </c>
      <c r="K69" s="46">
        <v>4.91</v>
      </c>
      <c r="L69" s="46">
        <v>1.61</v>
      </c>
      <c r="M69" s="74">
        <v>0</v>
      </c>
      <c r="N69" s="73">
        <v>-47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-48.5</v>
      </c>
      <c r="V69" s="74">
        <v>54.54</v>
      </c>
      <c r="W69">
        <v>-47</v>
      </c>
      <c r="X69">
        <v>0</v>
      </c>
      <c r="Y69">
        <v>-1.5</v>
      </c>
      <c r="Z69">
        <v>1.61</v>
      </c>
      <c r="AA69">
        <v>4.91</v>
      </c>
      <c r="AB69">
        <v>0</v>
      </c>
      <c r="AC69">
        <v>48.02</v>
      </c>
    </row>
    <row r="70" spans="7:29">
      <c r="G70" t="s">
        <v>112</v>
      </c>
      <c r="H70" s="73">
        <v>1.04</v>
      </c>
      <c r="I70" s="46">
        <v>2.2200000000000002</v>
      </c>
      <c r="J70" s="46">
        <v>55.53</v>
      </c>
      <c r="K70" s="46">
        <v>4.1399999999999997</v>
      </c>
      <c r="L70" s="46">
        <v>1.18</v>
      </c>
      <c r="M70" s="74">
        <v>0.12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-1.5</v>
      </c>
      <c r="V70" s="74">
        <v>64.23</v>
      </c>
      <c r="W70">
        <v>1.04</v>
      </c>
      <c r="X70">
        <v>2.2200000000000002</v>
      </c>
      <c r="Y70">
        <v>-1.5</v>
      </c>
      <c r="Z70">
        <v>1.18</v>
      </c>
      <c r="AA70">
        <v>4.1399999999999997</v>
      </c>
      <c r="AB70">
        <v>0.12</v>
      </c>
      <c r="AC70">
        <v>55.53</v>
      </c>
    </row>
    <row r="71" spans="7:29">
      <c r="G71" t="s">
        <v>113</v>
      </c>
      <c r="H71" s="73">
        <v>0</v>
      </c>
      <c r="I71" s="46">
        <v>17.62</v>
      </c>
      <c r="J71" s="46">
        <v>40.26</v>
      </c>
      <c r="K71" s="46">
        <v>3.33</v>
      </c>
      <c r="L71" s="46">
        <v>0.86</v>
      </c>
      <c r="M71" s="74">
        <v>0.13</v>
      </c>
      <c r="N71" s="73">
        <v>-42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-43.5</v>
      </c>
      <c r="V71" s="74">
        <v>62.2</v>
      </c>
      <c r="W71">
        <v>-42</v>
      </c>
      <c r="X71">
        <v>17.62</v>
      </c>
      <c r="Y71">
        <v>-1.5</v>
      </c>
      <c r="Z71">
        <v>0.86</v>
      </c>
      <c r="AA71">
        <v>3.33</v>
      </c>
      <c r="AB71">
        <v>0.13</v>
      </c>
      <c r="AC71">
        <v>40.26</v>
      </c>
    </row>
    <row r="72" spans="7:29">
      <c r="G72" t="s">
        <v>114</v>
      </c>
      <c r="H72" s="73">
        <v>0.63</v>
      </c>
      <c r="I72" s="46">
        <v>14.99</v>
      </c>
      <c r="J72" s="46">
        <v>11.83</v>
      </c>
      <c r="K72" s="46">
        <v>3</v>
      </c>
      <c r="L72" s="46">
        <v>0.83</v>
      </c>
      <c r="M72" s="74">
        <v>7.0000000000000007E-2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-1.5</v>
      </c>
      <c r="V72" s="74">
        <v>31.35</v>
      </c>
      <c r="W72">
        <v>0.63</v>
      </c>
      <c r="X72">
        <v>14.99</v>
      </c>
      <c r="Y72">
        <v>-1.5</v>
      </c>
      <c r="Z72">
        <v>0.83</v>
      </c>
      <c r="AA72">
        <v>3</v>
      </c>
      <c r="AB72">
        <v>7.0000000000000007E-2</v>
      </c>
      <c r="AC72">
        <v>11.83</v>
      </c>
    </row>
    <row r="73" spans="7:29">
      <c r="G73" t="s">
        <v>115</v>
      </c>
      <c r="H73" s="73">
        <v>0.5</v>
      </c>
      <c r="I73" s="46">
        <v>10.3</v>
      </c>
      <c r="J73" s="46">
        <v>22.27</v>
      </c>
      <c r="K73" s="46">
        <v>2.39</v>
      </c>
      <c r="L73" s="46">
        <v>0.62</v>
      </c>
      <c r="M73" s="74">
        <v>0.03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-1.5</v>
      </c>
      <c r="V73" s="74">
        <v>36.11</v>
      </c>
      <c r="W73">
        <v>0.5</v>
      </c>
      <c r="X73">
        <v>10.3</v>
      </c>
      <c r="Y73">
        <v>-1.5</v>
      </c>
      <c r="Z73">
        <v>0.62</v>
      </c>
      <c r="AA73">
        <v>2.39</v>
      </c>
      <c r="AB73">
        <v>0.03</v>
      </c>
      <c r="AC73">
        <v>22.27</v>
      </c>
    </row>
    <row r="74" spans="7:29">
      <c r="G74" t="s">
        <v>116</v>
      </c>
      <c r="H74" s="73">
        <v>0.74</v>
      </c>
      <c r="I74" s="46">
        <v>10.06</v>
      </c>
      <c r="J74" s="46">
        <v>33.53</v>
      </c>
      <c r="K74" s="46">
        <v>2.2999999999999998</v>
      </c>
      <c r="L74" s="46">
        <v>0.6</v>
      </c>
      <c r="M74" s="74">
        <v>0.09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-1.5</v>
      </c>
      <c r="V74" s="74">
        <v>47.32</v>
      </c>
      <c r="W74">
        <v>0.74</v>
      </c>
      <c r="X74">
        <v>10.06</v>
      </c>
      <c r="Y74">
        <v>-1.5</v>
      </c>
      <c r="Z74">
        <v>0.6</v>
      </c>
      <c r="AA74">
        <v>2.2999999999999998</v>
      </c>
      <c r="AB74">
        <v>0.09</v>
      </c>
      <c r="AC74">
        <v>33.53</v>
      </c>
    </row>
    <row r="75" spans="7:29">
      <c r="G75" t="s">
        <v>117</v>
      </c>
      <c r="H75" s="73">
        <v>22.8</v>
      </c>
      <c r="I75" s="46">
        <v>15.86</v>
      </c>
      <c r="J75" s="46">
        <v>71.87</v>
      </c>
      <c r="K75" s="46">
        <v>4.76</v>
      </c>
      <c r="L75" s="46">
        <v>1.1399999999999999</v>
      </c>
      <c r="M75" s="74">
        <v>0.14000000000000001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-1.5</v>
      </c>
      <c r="V75" s="74">
        <v>116.57</v>
      </c>
      <c r="W75">
        <v>22.8</v>
      </c>
      <c r="X75">
        <v>15.86</v>
      </c>
      <c r="Y75">
        <v>-1.5</v>
      </c>
      <c r="Z75">
        <v>1.1399999999999999</v>
      </c>
      <c r="AA75">
        <v>4.76</v>
      </c>
      <c r="AB75">
        <v>0.14000000000000001</v>
      </c>
      <c r="AC75">
        <v>71.87</v>
      </c>
    </row>
    <row r="76" spans="7:29">
      <c r="G76" t="s">
        <v>118</v>
      </c>
      <c r="H76" s="73">
        <v>12.26</v>
      </c>
      <c r="I76" s="46">
        <v>16.04</v>
      </c>
      <c r="J76" s="46">
        <v>68.41</v>
      </c>
      <c r="K76" s="46">
        <v>4.53</v>
      </c>
      <c r="L76" s="46">
        <v>1.18</v>
      </c>
      <c r="M76" s="74">
        <v>0.08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-1.5</v>
      </c>
      <c r="V76" s="74">
        <v>102.5</v>
      </c>
      <c r="W76">
        <v>12.26</v>
      </c>
      <c r="X76">
        <v>16.04</v>
      </c>
      <c r="Y76">
        <v>-1.5</v>
      </c>
      <c r="Z76">
        <v>1.18</v>
      </c>
      <c r="AA76">
        <v>4.53</v>
      </c>
      <c r="AB76">
        <v>0.08</v>
      </c>
      <c r="AC76">
        <v>68.41</v>
      </c>
    </row>
    <row r="77" spans="7:29">
      <c r="G77" t="s">
        <v>119</v>
      </c>
      <c r="H77" s="73">
        <v>2.4300000000000002</v>
      </c>
      <c r="I77" s="46">
        <v>10.95</v>
      </c>
      <c r="J77" s="46">
        <v>44.62</v>
      </c>
      <c r="K77" s="46">
        <v>3.89</v>
      </c>
      <c r="L77" s="46">
        <v>1.02</v>
      </c>
      <c r="M77" s="74">
        <v>0.12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-1.5</v>
      </c>
      <c r="V77" s="74">
        <v>63.03</v>
      </c>
      <c r="W77">
        <v>2.4300000000000002</v>
      </c>
      <c r="X77">
        <v>10.95</v>
      </c>
      <c r="Y77">
        <v>-1.5</v>
      </c>
      <c r="Z77">
        <v>1.02</v>
      </c>
      <c r="AA77">
        <v>3.89</v>
      </c>
      <c r="AB77">
        <v>0.12</v>
      </c>
      <c r="AC77">
        <v>44.62</v>
      </c>
    </row>
    <row r="78" spans="7:29">
      <c r="G78" t="s">
        <v>120</v>
      </c>
      <c r="H78" s="73">
        <v>13.25</v>
      </c>
      <c r="I78" s="46">
        <v>21.19</v>
      </c>
      <c r="J78" s="46">
        <v>52.97</v>
      </c>
      <c r="K78" s="46">
        <v>4.24</v>
      </c>
      <c r="L78" s="46">
        <v>1.1399999999999999</v>
      </c>
      <c r="M78" s="74">
        <v>0.1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-1.5</v>
      </c>
      <c r="V78" s="74">
        <v>92.89</v>
      </c>
      <c r="W78">
        <v>13.25</v>
      </c>
      <c r="X78">
        <v>21.19</v>
      </c>
      <c r="Y78">
        <v>-1.5</v>
      </c>
      <c r="Z78">
        <v>1.1399999999999999</v>
      </c>
      <c r="AA78">
        <v>4.24</v>
      </c>
      <c r="AB78">
        <v>0.1</v>
      </c>
      <c r="AC78">
        <v>52.97</v>
      </c>
    </row>
    <row r="79" spans="7:29">
      <c r="G79" t="s">
        <v>121</v>
      </c>
      <c r="H79" s="73">
        <v>5.3</v>
      </c>
      <c r="I79" s="46">
        <v>23.36</v>
      </c>
      <c r="J79" s="46">
        <v>72.790000000000006</v>
      </c>
      <c r="K79" s="46">
        <v>6.35</v>
      </c>
      <c r="L79" s="46">
        <v>1.59</v>
      </c>
      <c r="M79" s="74">
        <v>0.21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-1.5</v>
      </c>
      <c r="V79" s="74">
        <v>109.6</v>
      </c>
      <c r="W79">
        <v>5.3</v>
      </c>
      <c r="X79">
        <v>23.36</v>
      </c>
      <c r="Y79">
        <v>-1.5</v>
      </c>
      <c r="Z79">
        <v>1.59</v>
      </c>
      <c r="AA79">
        <v>6.35</v>
      </c>
      <c r="AB79">
        <v>0.21</v>
      </c>
      <c r="AC79">
        <v>72.790000000000006</v>
      </c>
    </row>
    <row r="80" spans="7:29">
      <c r="G80" t="s">
        <v>122</v>
      </c>
      <c r="H80" s="73">
        <v>0</v>
      </c>
      <c r="I80" s="46">
        <v>25.99</v>
      </c>
      <c r="J80" s="46">
        <v>62.72</v>
      </c>
      <c r="K80" s="46">
        <v>3.9</v>
      </c>
      <c r="L80" s="46">
        <v>1.61</v>
      </c>
      <c r="M80" s="74">
        <v>0.05</v>
      </c>
      <c r="N80" s="73">
        <v>-10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-11.5</v>
      </c>
      <c r="V80" s="74">
        <v>94.27</v>
      </c>
      <c r="W80">
        <v>-10</v>
      </c>
      <c r="X80">
        <v>25.99</v>
      </c>
      <c r="Y80">
        <v>-1.5</v>
      </c>
      <c r="Z80">
        <v>1.61</v>
      </c>
      <c r="AA80">
        <v>3.9</v>
      </c>
      <c r="AB80">
        <v>0.05</v>
      </c>
      <c r="AC80">
        <v>62.72</v>
      </c>
    </row>
    <row r="81" spans="7:29">
      <c r="G81" t="s">
        <v>123</v>
      </c>
      <c r="H81" s="73">
        <v>17.38</v>
      </c>
      <c r="I81" s="46">
        <v>24.83</v>
      </c>
      <c r="J81" s="46">
        <v>60.07</v>
      </c>
      <c r="K81" s="46">
        <v>3.2</v>
      </c>
      <c r="L81" s="46">
        <v>1.61</v>
      </c>
      <c r="M81" s="74">
        <v>0.22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-1.5</v>
      </c>
      <c r="V81" s="74">
        <v>107.31</v>
      </c>
      <c r="W81">
        <v>17.38</v>
      </c>
      <c r="X81">
        <v>24.83</v>
      </c>
      <c r="Y81">
        <v>-1.5</v>
      </c>
      <c r="Z81">
        <v>1.61</v>
      </c>
      <c r="AA81">
        <v>3.2</v>
      </c>
      <c r="AB81">
        <v>0.22</v>
      </c>
      <c r="AC81">
        <v>60.07</v>
      </c>
    </row>
    <row r="82" spans="7:29">
      <c r="G82" t="s">
        <v>124</v>
      </c>
      <c r="H82" s="73">
        <v>36.229999999999997</v>
      </c>
      <c r="I82" s="46">
        <v>23</v>
      </c>
      <c r="J82" s="46">
        <v>62.3</v>
      </c>
      <c r="K82" s="46">
        <v>3.45</v>
      </c>
      <c r="L82" s="46">
        <v>1.72</v>
      </c>
      <c r="M82" s="74">
        <v>0.24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-1.5</v>
      </c>
      <c r="V82" s="74">
        <v>126.94</v>
      </c>
      <c r="W82">
        <v>36.229999999999997</v>
      </c>
      <c r="X82">
        <v>23</v>
      </c>
      <c r="Y82">
        <v>-1.5</v>
      </c>
      <c r="Z82">
        <v>1.72</v>
      </c>
      <c r="AA82">
        <v>3.45</v>
      </c>
      <c r="AB82">
        <v>0.24</v>
      </c>
      <c r="AC82">
        <v>62.3</v>
      </c>
    </row>
    <row r="83" spans="7:29">
      <c r="G83" t="s">
        <v>125</v>
      </c>
      <c r="H83" s="73">
        <v>32.85</v>
      </c>
      <c r="I83" s="46">
        <v>0</v>
      </c>
      <c r="J83" s="46">
        <v>38.42</v>
      </c>
      <c r="K83" s="46">
        <v>2.5</v>
      </c>
      <c r="L83" s="46">
        <v>1.06</v>
      </c>
      <c r="M83" s="74">
        <v>0.19</v>
      </c>
      <c r="N83" s="73">
        <v>0</v>
      </c>
      <c r="O83" s="46">
        <v>-60</v>
      </c>
      <c r="P83" s="46">
        <v>0</v>
      </c>
      <c r="Q83" s="46">
        <v>0</v>
      </c>
      <c r="R83" s="46">
        <v>0</v>
      </c>
      <c r="S83" s="74">
        <v>0</v>
      </c>
      <c r="U83" s="73">
        <v>-61.5</v>
      </c>
      <c r="V83" s="74">
        <v>75.02</v>
      </c>
      <c r="W83">
        <v>32.85</v>
      </c>
      <c r="X83">
        <v>-60</v>
      </c>
      <c r="Y83">
        <v>-1.5</v>
      </c>
      <c r="Z83">
        <v>1.06</v>
      </c>
      <c r="AA83">
        <v>2.5</v>
      </c>
      <c r="AB83">
        <v>0.19</v>
      </c>
      <c r="AC83">
        <v>38.42</v>
      </c>
    </row>
    <row r="84" spans="7:29">
      <c r="G84" t="s">
        <v>126</v>
      </c>
      <c r="H84" s="73">
        <v>12.59</v>
      </c>
      <c r="I84" s="46">
        <v>0</v>
      </c>
      <c r="J84" s="46">
        <v>42.6</v>
      </c>
      <c r="K84" s="46">
        <v>2.84</v>
      </c>
      <c r="L84" s="46">
        <v>0.89</v>
      </c>
      <c r="M84" s="74">
        <v>0.15</v>
      </c>
      <c r="N84" s="73">
        <v>0</v>
      </c>
      <c r="O84" s="46">
        <v>-60</v>
      </c>
      <c r="P84" s="46">
        <v>0</v>
      </c>
      <c r="Q84" s="46">
        <v>0</v>
      </c>
      <c r="R84" s="46">
        <v>0</v>
      </c>
      <c r="S84" s="74">
        <v>0</v>
      </c>
      <c r="U84" s="73">
        <v>-61.5</v>
      </c>
      <c r="V84" s="74">
        <v>59.07</v>
      </c>
      <c r="W84">
        <v>12.59</v>
      </c>
      <c r="X84">
        <v>-60</v>
      </c>
      <c r="Y84">
        <v>-1.5</v>
      </c>
      <c r="Z84">
        <v>0.89</v>
      </c>
      <c r="AA84">
        <v>2.84</v>
      </c>
      <c r="AB84">
        <v>0.15</v>
      </c>
      <c r="AC84">
        <v>42.6</v>
      </c>
    </row>
    <row r="85" spans="7:29">
      <c r="G85" t="s">
        <v>127</v>
      </c>
      <c r="H85" s="73">
        <v>35.18</v>
      </c>
      <c r="I85" s="46">
        <v>0</v>
      </c>
      <c r="J85" s="46">
        <v>14.74</v>
      </c>
      <c r="K85" s="46">
        <v>2.95</v>
      </c>
      <c r="L85" s="46">
        <v>2.83</v>
      </c>
      <c r="M85" s="74">
        <v>0.1</v>
      </c>
      <c r="N85" s="73">
        <v>0</v>
      </c>
      <c r="O85" s="46">
        <v>-42</v>
      </c>
      <c r="P85" s="46">
        <v>0</v>
      </c>
      <c r="Q85" s="46">
        <v>0</v>
      </c>
      <c r="R85" s="46">
        <v>0</v>
      </c>
      <c r="S85" s="74">
        <v>0</v>
      </c>
      <c r="U85" s="73">
        <v>-43.5</v>
      </c>
      <c r="V85" s="74">
        <v>55.8</v>
      </c>
      <c r="W85">
        <v>35.18</v>
      </c>
      <c r="X85">
        <v>-42</v>
      </c>
      <c r="Y85">
        <v>-1.5</v>
      </c>
      <c r="Z85">
        <v>2.83</v>
      </c>
      <c r="AA85">
        <v>2.95</v>
      </c>
      <c r="AB85">
        <v>0.1</v>
      </c>
      <c r="AC85">
        <v>14.74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2.64</v>
      </c>
      <c r="L86" s="46">
        <v>3.76</v>
      </c>
      <c r="M86" s="74">
        <v>0.01</v>
      </c>
      <c r="N86" s="73">
        <v>-37</v>
      </c>
      <c r="O86" s="46">
        <v>-38</v>
      </c>
      <c r="P86" s="46">
        <v>-20</v>
      </c>
      <c r="Q86" s="46">
        <v>0</v>
      </c>
      <c r="R86" s="46">
        <v>0</v>
      </c>
      <c r="S86" s="74">
        <v>0</v>
      </c>
      <c r="U86" s="73">
        <v>-96.5</v>
      </c>
      <c r="V86" s="74">
        <v>6.41</v>
      </c>
      <c r="W86">
        <v>-37</v>
      </c>
      <c r="X86">
        <v>-38</v>
      </c>
      <c r="Y86">
        <v>-1.5</v>
      </c>
      <c r="Z86">
        <v>3.76</v>
      </c>
      <c r="AA86">
        <v>2.64</v>
      </c>
      <c r="AB86">
        <v>0.01</v>
      </c>
      <c r="AC86">
        <v>-20</v>
      </c>
    </row>
    <row r="87" spans="7:29">
      <c r="G87" t="s">
        <v>129</v>
      </c>
      <c r="H87" s="73">
        <v>25.56</v>
      </c>
      <c r="I87" s="46">
        <v>0</v>
      </c>
      <c r="J87" s="46">
        <v>22.55</v>
      </c>
      <c r="K87" s="46">
        <v>0</v>
      </c>
      <c r="L87" s="46">
        <v>5.24</v>
      </c>
      <c r="M87" s="74">
        <v>0.02</v>
      </c>
      <c r="N87" s="73">
        <v>0</v>
      </c>
      <c r="O87" s="46">
        <v>-40</v>
      </c>
      <c r="P87" s="46">
        <v>0</v>
      </c>
      <c r="Q87" s="46">
        <v>0</v>
      </c>
      <c r="R87" s="46">
        <v>0</v>
      </c>
      <c r="S87" s="74">
        <v>0</v>
      </c>
      <c r="U87" s="73">
        <v>-41.5</v>
      </c>
      <c r="V87" s="74">
        <v>53.37</v>
      </c>
      <c r="W87">
        <v>25.56</v>
      </c>
      <c r="X87">
        <v>-40</v>
      </c>
      <c r="Y87">
        <v>-1.5</v>
      </c>
      <c r="Z87">
        <v>5.24</v>
      </c>
      <c r="AA87">
        <v>0</v>
      </c>
      <c r="AB87">
        <v>0.02</v>
      </c>
      <c r="AC87">
        <v>22.55</v>
      </c>
    </row>
    <row r="88" spans="7:29">
      <c r="G88" t="s">
        <v>130</v>
      </c>
      <c r="H88" s="73">
        <v>24.26</v>
      </c>
      <c r="I88" s="46">
        <v>0</v>
      </c>
      <c r="J88" s="46">
        <v>20.41</v>
      </c>
      <c r="K88" s="46">
        <v>0</v>
      </c>
      <c r="L88" s="46">
        <v>6.01</v>
      </c>
      <c r="M88" s="74">
        <v>0.43</v>
      </c>
      <c r="N88" s="73">
        <v>0</v>
      </c>
      <c r="O88" s="46">
        <v>-30</v>
      </c>
      <c r="P88" s="46">
        <v>0</v>
      </c>
      <c r="Q88" s="46">
        <v>0</v>
      </c>
      <c r="R88" s="46">
        <v>0</v>
      </c>
      <c r="S88" s="74">
        <v>0</v>
      </c>
      <c r="U88" s="73">
        <v>-31.5</v>
      </c>
      <c r="V88" s="74">
        <v>51.11</v>
      </c>
      <c r="W88">
        <v>24.26</v>
      </c>
      <c r="X88">
        <v>-30</v>
      </c>
      <c r="Y88">
        <v>-1.5</v>
      </c>
      <c r="Z88">
        <v>6.01</v>
      </c>
      <c r="AA88">
        <v>0</v>
      </c>
      <c r="AB88">
        <v>0.43</v>
      </c>
      <c r="AC88">
        <v>20.41</v>
      </c>
    </row>
    <row r="89" spans="7:29">
      <c r="G89" t="s">
        <v>131</v>
      </c>
      <c r="H89" s="73">
        <v>29.45</v>
      </c>
      <c r="I89" s="46">
        <v>0</v>
      </c>
      <c r="J89" s="46">
        <v>29.45</v>
      </c>
      <c r="K89" s="46">
        <v>0</v>
      </c>
      <c r="L89" s="46">
        <v>10.69</v>
      </c>
      <c r="M89" s="74">
        <v>0</v>
      </c>
      <c r="N89" s="73">
        <v>0</v>
      </c>
      <c r="O89" s="46">
        <v>-40</v>
      </c>
      <c r="P89" s="46">
        <v>0</v>
      </c>
      <c r="Q89" s="46">
        <v>0</v>
      </c>
      <c r="R89" s="46">
        <v>0</v>
      </c>
      <c r="S89" s="74">
        <v>0</v>
      </c>
      <c r="U89" s="73">
        <v>-41.5</v>
      </c>
      <c r="V89" s="74">
        <v>69.59</v>
      </c>
      <c r="W89">
        <v>29.45</v>
      </c>
      <c r="X89">
        <v>-40</v>
      </c>
      <c r="Y89">
        <v>-1.5</v>
      </c>
      <c r="Z89">
        <v>10.69</v>
      </c>
      <c r="AA89">
        <v>0</v>
      </c>
      <c r="AB89">
        <v>0</v>
      </c>
      <c r="AC89">
        <v>29.45</v>
      </c>
    </row>
    <row r="90" spans="7:29">
      <c r="G90" t="s">
        <v>132</v>
      </c>
      <c r="H90" s="73">
        <v>24.07</v>
      </c>
      <c r="I90" s="46">
        <v>0</v>
      </c>
      <c r="J90" s="46">
        <v>24.08</v>
      </c>
      <c r="K90" s="46">
        <v>0</v>
      </c>
      <c r="L90" s="46">
        <v>12.68</v>
      </c>
      <c r="M90" s="74">
        <v>0</v>
      </c>
      <c r="N90" s="73">
        <v>0</v>
      </c>
      <c r="O90" s="46">
        <v>-43</v>
      </c>
      <c r="P90" s="46">
        <v>0</v>
      </c>
      <c r="Q90" s="46">
        <v>0</v>
      </c>
      <c r="R90" s="46">
        <v>0</v>
      </c>
      <c r="S90" s="74">
        <v>0</v>
      </c>
      <c r="U90" s="73">
        <v>-44.5</v>
      </c>
      <c r="V90" s="74">
        <v>60.83</v>
      </c>
      <c r="W90">
        <v>24.07</v>
      </c>
      <c r="X90">
        <v>-43</v>
      </c>
      <c r="Y90">
        <v>-1.5</v>
      </c>
      <c r="Z90">
        <v>12.68</v>
      </c>
      <c r="AA90">
        <v>0</v>
      </c>
      <c r="AB90">
        <v>0</v>
      </c>
      <c r="AC90">
        <v>24.08</v>
      </c>
    </row>
    <row r="91" spans="7:29">
      <c r="G91" t="s">
        <v>133</v>
      </c>
      <c r="H91" s="73">
        <v>154.75</v>
      </c>
      <c r="I91" s="46">
        <v>0</v>
      </c>
      <c r="J91" s="46">
        <v>14.42</v>
      </c>
      <c r="K91" s="46">
        <v>0</v>
      </c>
      <c r="L91" s="46">
        <v>20.86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-1.5</v>
      </c>
      <c r="V91" s="74">
        <v>190.03</v>
      </c>
      <c r="W91">
        <v>154.75</v>
      </c>
      <c r="X91">
        <v>0</v>
      </c>
      <c r="Y91">
        <v>-1.5</v>
      </c>
      <c r="Z91">
        <v>20.86</v>
      </c>
      <c r="AA91">
        <v>0</v>
      </c>
      <c r="AB91">
        <v>0</v>
      </c>
      <c r="AC91">
        <v>14.42</v>
      </c>
    </row>
    <row r="92" spans="7:29">
      <c r="G92" t="s">
        <v>134</v>
      </c>
      <c r="H92" s="73">
        <v>143.22</v>
      </c>
      <c r="I92" s="46">
        <v>0</v>
      </c>
      <c r="J92" s="46">
        <v>28.84</v>
      </c>
      <c r="K92" s="46">
        <v>0</v>
      </c>
      <c r="L92" s="46">
        <v>18.739999999999998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-1.5</v>
      </c>
      <c r="V92" s="74">
        <v>190.8</v>
      </c>
      <c r="W92">
        <v>143.22</v>
      </c>
      <c r="X92">
        <v>0</v>
      </c>
      <c r="Y92">
        <v>-1.5</v>
      </c>
      <c r="Z92">
        <v>18.739999999999998</v>
      </c>
      <c r="AA92">
        <v>0</v>
      </c>
      <c r="AB92">
        <v>0</v>
      </c>
      <c r="AC92">
        <v>28.84</v>
      </c>
    </row>
    <row r="93" spans="7:29">
      <c r="G93" t="s">
        <v>135</v>
      </c>
      <c r="H93" s="73">
        <v>70.16</v>
      </c>
      <c r="I93" s="46">
        <v>0</v>
      </c>
      <c r="J93" s="46">
        <v>0</v>
      </c>
      <c r="K93" s="46">
        <v>0</v>
      </c>
      <c r="L93" s="46">
        <v>18.46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-1.5</v>
      </c>
      <c r="V93" s="74">
        <v>88.62</v>
      </c>
      <c r="W93">
        <v>70.16</v>
      </c>
      <c r="X93">
        <v>0</v>
      </c>
      <c r="Y93">
        <v>-1.5</v>
      </c>
      <c r="Z93">
        <v>18.46</v>
      </c>
      <c r="AA93">
        <v>0</v>
      </c>
      <c r="AB93">
        <v>0</v>
      </c>
      <c r="AC93">
        <v>0</v>
      </c>
    </row>
    <row r="94" spans="7:29">
      <c r="G94" t="s">
        <v>136</v>
      </c>
      <c r="H94" s="73">
        <v>86.52</v>
      </c>
      <c r="I94" s="46">
        <v>0</v>
      </c>
      <c r="J94" s="46">
        <v>19.22</v>
      </c>
      <c r="K94" s="46">
        <v>0</v>
      </c>
      <c r="L94" s="46">
        <v>16.72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-1.5</v>
      </c>
      <c r="V94" s="74">
        <v>122.46</v>
      </c>
      <c r="W94">
        <v>86.52</v>
      </c>
      <c r="X94">
        <v>0</v>
      </c>
      <c r="Y94">
        <v>-1.5</v>
      </c>
      <c r="Z94">
        <v>16.72</v>
      </c>
      <c r="AA94">
        <v>0</v>
      </c>
      <c r="AB94">
        <v>0</v>
      </c>
      <c r="AC94">
        <v>19.22</v>
      </c>
    </row>
    <row r="95" spans="7:29">
      <c r="G95" t="s">
        <v>137</v>
      </c>
      <c r="H95" s="73">
        <v>63.44</v>
      </c>
      <c r="I95" s="46">
        <v>48.06</v>
      </c>
      <c r="J95" s="46">
        <v>0</v>
      </c>
      <c r="K95" s="46">
        <v>0</v>
      </c>
      <c r="L95" s="46">
        <v>15.28</v>
      </c>
      <c r="M95" s="74">
        <v>0</v>
      </c>
      <c r="N95" s="73">
        <v>0</v>
      </c>
      <c r="O95" s="46">
        <v>0</v>
      </c>
      <c r="P95" s="46">
        <v>-10</v>
      </c>
      <c r="Q95" s="46">
        <v>0</v>
      </c>
      <c r="R95" s="46">
        <v>0</v>
      </c>
      <c r="S95" s="74">
        <v>0</v>
      </c>
      <c r="U95" s="73">
        <v>-11.5</v>
      </c>
      <c r="V95" s="74">
        <v>126.78</v>
      </c>
      <c r="W95">
        <v>63.44</v>
      </c>
      <c r="X95">
        <v>48.06</v>
      </c>
      <c r="Y95">
        <v>-1.5</v>
      </c>
      <c r="Z95">
        <v>15.28</v>
      </c>
      <c r="AA95">
        <v>0</v>
      </c>
      <c r="AB95">
        <v>0</v>
      </c>
      <c r="AC95">
        <v>-10</v>
      </c>
    </row>
    <row r="96" spans="7:29">
      <c r="G96" t="s">
        <v>138</v>
      </c>
      <c r="H96" s="73">
        <v>56.71</v>
      </c>
      <c r="I96" s="46">
        <v>48.06</v>
      </c>
      <c r="J96" s="46">
        <v>0</v>
      </c>
      <c r="K96" s="46">
        <v>0</v>
      </c>
      <c r="L96" s="46">
        <v>13.75</v>
      </c>
      <c r="M96" s="74">
        <v>0</v>
      </c>
      <c r="N96" s="73">
        <v>0</v>
      </c>
      <c r="O96" s="46">
        <v>0</v>
      </c>
      <c r="P96" s="46">
        <v>-24</v>
      </c>
      <c r="Q96" s="46">
        <v>0</v>
      </c>
      <c r="R96" s="46">
        <v>0</v>
      </c>
      <c r="S96" s="74">
        <v>0</v>
      </c>
      <c r="U96" s="73">
        <v>-25.5</v>
      </c>
      <c r="V96" s="74">
        <v>118.52</v>
      </c>
      <c r="W96">
        <v>56.71</v>
      </c>
      <c r="X96">
        <v>48.06</v>
      </c>
      <c r="Y96">
        <v>-1.5</v>
      </c>
      <c r="Z96">
        <v>13.75</v>
      </c>
      <c r="AA96">
        <v>0</v>
      </c>
      <c r="AB96">
        <v>0</v>
      </c>
      <c r="AC96">
        <v>-24</v>
      </c>
    </row>
    <row r="97" spans="1:83">
      <c r="G97" t="s">
        <v>139</v>
      </c>
      <c r="H97" s="73">
        <v>55.75</v>
      </c>
      <c r="I97" s="46">
        <v>0</v>
      </c>
      <c r="J97" s="46">
        <v>0</v>
      </c>
      <c r="K97" s="46">
        <v>0</v>
      </c>
      <c r="L97" s="46">
        <v>12.3</v>
      </c>
      <c r="M97" s="74">
        <v>0</v>
      </c>
      <c r="N97" s="73">
        <v>0</v>
      </c>
      <c r="O97" s="46">
        <v>0</v>
      </c>
      <c r="P97" s="46">
        <v>-22</v>
      </c>
      <c r="Q97" s="46">
        <v>0</v>
      </c>
      <c r="R97" s="46">
        <v>0</v>
      </c>
      <c r="S97" s="74">
        <v>0</v>
      </c>
      <c r="U97" s="73">
        <v>-23.5</v>
      </c>
      <c r="V97" s="74">
        <v>68.05</v>
      </c>
      <c r="W97">
        <v>55.75</v>
      </c>
      <c r="X97">
        <v>0</v>
      </c>
      <c r="Y97">
        <v>-1.5</v>
      </c>
      <c r="Z97">
        <v>12.3</v>
      </c>
      <c r="AA97">
        <v>0</v>
      </c>
      <c r="AB97">
        <v>0</v>
      </c>
      <c r="AC97">
        <v>-22</v>
      </c>
    </row>
    <row r="98" spans="1:83">
      <c r="G98" t="s">
        <v>140</v>
      </c>
      <c r="H98" s="73">
        <v>52.87</v>
      </c>
      <c r="I98" s="46">
        <v>0</v>
      </c>
      <c r="J98" s="46">
        <v>0</v>
      </c>
      <c r="K98" s="46">
        <v>0</v>
      </c>
      <c r="L98" s="46">
        <v>12.11</v>
      </c>
      <c r="M98" s="74">
        <v>0</v>
      </c>
      <c r="N98" s="73">
        <v>0</v>
      </c>
      <c r="O98" s="46">
        <v>0</v>
      </c>
      <c r="P98" s="46">
        <v>-13</v>
      </c>
      <c r="Q98" s="46">
        <v>0</v>
      </c>
      <c r="R98" s="46">
        <v>0</v>
      </c>
      <c r="S98" s="74">
        <v>0</v>
      </c>
      <c r="U98" s="73">
        <v>-14.5</v>
      </c>
      <c r="V98" s="74">
        <v>64.98</v>
      </c>
      <c r="W98">
        <v>52.87</v>
      </c>
      <c r="X98">
        <v>0</v>
      </c>
      <c r="Y98">
        <v>-1.5</v>
      </c>
      <c r="Z98">
        <v>12.11</v>
      </c>
      <c r="AA98">
        <v>0</v>
      </c>
      <c r="AB98">
        <v>0</v>
      </c>
      <c r="AC98">
        <v>-13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1.8256524999999999</v>
      </c>
      <c r="I99" s="69">
        <f t="shared" ref="I99:BQ99" si="1">SUM(I3:I98)/4000</f>
        <v>0.41628749999999992</v>
      </c>
      <c r="J99" s="69">
        <f t="shared" si="1"/>
        <v>0.62048499999999995</v>
      </c>
      <c r="K99" s="69">
        <f t="shared" si="1"/>
        <v>6.1962499999999983E-2</v>
      </c>
      <c r="L99" s="69">
        <f t="shared" si="1"/>
        <v>0.18648750000000003</v>
      </c>
      <c r="M99" s="69">
        <f t="shared" si="1"/>
        <v>1.4524999999999994E-3</v>
      </c>
      <c r="N99" s="68">
        <f t="shared" si="1"/>
        <v>-6.5500000000000003E-2</v>
      </c>
      <c r="O99" s="69">
        <f t="shared" si="1"/>
        <v>-0.27324999999999999</v>
      </c>
      <c r="P99" s="69">
        <f t="shared" si="1"/>
        <v>-0.3085</v>
      </c>
      <c r="Q99" s="69">
        <f t="shared" si="1"/>
        <v>-0.13635</v>
      </c>
      <c r="R99" s="69">
        <f t="shared" si="1"/>
        <v>0</v>
      </c>
      <c r="S99" s="70">
        <f t="shared" si="1"/>
        <v>0</v>
      </c>
      <c r="U99" s="68">
        <f t="shared" si="1"/>
        <v>-0.81884999999999986</v>
      </c>
      <c r="V99" s="70">
        <f t="shared" si="1"/>
        <v>3.1123275000000001</v>
      </c>
      <c r="W99">
        <f t="shared" si="1"/>
        <v>1.7601524999999998</v>
      </c>
      <c r="X99">
        <f t="shared" si="1"/>
        <v>0.14303749999999996</v>
      </c>
      <c r="Y99">
        <f t="shared" si="1"/>
        <v>-3.5249999999999997E-2</v>
      </c>
      <c r="Z99">
        <f t="shared" si="1"/>
        <v>0.18648750000000003</v>
      </c>
      <c r="AA99">
        <f t="shared" si="1"/>
        <v>-7.4387500000000023E-2</v>
      </c>
      <c r="AB99">
        <f t="shared" si="1"/>
        <v>1.4524999999999994E-3</v>
      </c>
      <c r="AC99">
        <f t="shared" si="1"/>
        <v>0.31198500000000001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1.49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1.49</v>
      </c>
      <c r="W29">
        <v>0</v>
      </c>
      <c r="X29">
        <v>0</v>
      </c>
      <c r="Y29">
        <v>1.49</v>
      </c>
      <c r="Z29">
        <v>0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1.66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1.66</v>
      </c>
      <c r="W30">
        <v>0</v>
      </c>
      <c r="X30">
        <v>0</v>
      </c>
      <c r="Y30">
        <v>1.66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0.89</v>
      </c>
      <c r="M31" s="74">
        <v>0.2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1.0900000000000001</v>
      </c>
      <c r="W31">
        <v>0</v>
      </c>
      <c r="X31">
        <v>0</v>
      </c>
      <c r="Y31">
        <v>0.89</v>
      </c>
      <c r="Z31">
        <v>0</v>
      </c>
      <c r="AA31">
        <v>0.2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2.0099999999999998</v>
      </c>
      <c r="M32" s="74">
        <v>0.23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2.2400000000000002</v>
      </c>
      <c r="W32">
        <v>0</v>
      </c>
      <c r="X32">
        <v>0</v>
      </c>
      <c r="Y32">
        <v>2.0099999999999998</v>
      </c>
      <c r="Z32">
        <v>0</v>
      </c>
      <c r="AA32">
        <v>0.23</v>
      </c>
    </row>
    <row r="33" spans="7:27">
      <c r="G33" t="s">
        <v>75</v>
      </c>
      <c r="H33" s="73">
        <v>0</v>
      </c>
      <c r="I33" s="46">
        <v>6.03</v>
      </c>
      <c r="J33" s="46">
        <v>0</v>
      </c>
      <c r="K33" s="46">
        <v>1.48</v>
      </c>
      <c r="L33" s="46">
        <v>1.96</v>
      </c>
      <c r="M33" s="74">
        <v>0.17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9.64</v>
      </c>
      <c r="W33">
        <v>0</v>
      </c>
      <c r="X33">
        <v>6.03</v>
      </c>
      <c r="Y33">
        <v>1.96</v>
      </c>
      <c r="Z33">
        <v>1.48</v>
      </c>
      <c r="AA33">
        <v>0.17</v>
      </c>
    </row>
    <row r="34" spans="7:27">
      <c r="G34" t="s">
        <v>76</v>
      </c>
      <c r="H34" s="73">
        <v>11.42</v>
      </c>
      <c r="I34" s="46">
        <v>12.77</v>
      </c>
      <c r="J34" s="46">
        <v>0</v>
      </c>
      <c r="K34" s="46">
        <v>2.17</v>
      </c>
      <c r="L34" s="46">
        <v>2.11</v>
      </c>
      <c r="M34" s="74">
        <v>0.04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28.51</v>
      </c>
      <c r="W34">
        <v>11.42</v>
      </c>
      <c r="X34">
        <v>12.77</v>
      </c>
      <c r="Y34">
        <v>2.11</v>
      </c>
      <c r="Z34">
        <v>2.17</v>
      </c>
      <c r="AA34">
        <v>0.04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12.74</v>
      </c>
      <c r="L35" s="46">
        <v>7.33</v>
      </c>
      <c r="M35" s="74">
        <v>0.12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20.190000000000001</v>
      </c>
      <c r="W35">
        <v>0</v>
      </c>
      <c r="X35">
        <v>0</v>
      </c>
      <c r="Y35">
        <v>7.33</v>
      </c>
      <c r="Z35">
        <v>12.74</v>
      </c>
      <c r="AA35">
        <v>0.12</v>
      </c>
    </row>
    <row r="36" spans="7:27">
      <c r="G36" t="s">
        <v>78</v>
      </c>
      <c r="H36" s="73">
        <v>0</v>
      </c>
      <c r="I36" s="46">
        <v>14.3</v>
      </c>
      <c r="J36" s="46">
        <v>0</v>
      </c>
      <c r="K36" s="46">
        <v>17.32</v>
      </c>
      <c r="L36" s="46">
        <v>7.25</v>
      </c>
      <c r="M36" s="74">
        <v>0.24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39.11</v>
      </c>
      <c r="W36">
        <v>0</v>
      </c>
      <c r="X36">
        <v>14.3</v>
      </c>
      <c r="Y36">
        <v>7.25</v>
      </c>
      <c r="Z36">
        <v>17.32</v>
      </c>
      <c r="AA36">
        <v>0.24</v>
      </c>
    </row>
    <row r="37" spans="7:27">
      <c r="G37" t="s">
        <v>79</v>
      </c>
      <c r="H37" s="73">
        <v>8.74</v>
      </c>
      <c r="I37" s="46">
        <v>8.07</v>
      </c>
      <c r="J37" s="46">
        <v>0</v>
      </c>
      <c r="K37" s="46">
        <v>9.02</v>
      </c>
      <c r="L37" s="46">
        <v>3.29</v>
      </c>
      <c r="M37" s="74">
        <v>0.19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29.31</v>
      </c>
      <c r="W37">
        <v>8.74</v>
      </c>
      <c r="X37">
        <v>8.07</v>
      </c>
      <c r="Y37">
        <v>3.29</v>
      </c>
      <c r="Z37">
        <v>9.02</v>
      </c>
      <c r="AA37">
        <v>0.19</v>
      </c>
    </row>
    <row r="38" spans="7:27">
      <c r="G38" t="s">
        <v>80</v>
      </c>
      <c r="H38" s="73">
        <v>40.31</v>
      </c>
      <c r="I38" s="46">
        <v>8.85</v>
      </c>
      <c r="J38" s="46">
        <v>0</v>
      </c>
      <c r="K38" s="46">
        <v>24.69</v>
      </c>
      <c r="L38" s="46">
        <v>8.15</v>
      </c>
      <c r="M38" s="74">
        <v>0.75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82.75</v>
      </c>
      <c r="W38">
        <v>40.31</v>
      </c>
      <c r="X38">
        <v>8.85</v>
      </c>
      <c r="Y38">
        <v>8.15</v>
      </c>
      <c r="Z38">
        <v>24.69</v>
      </c>
      <c r="AA38">
        <v>0.75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23.89</v>
      </c>
      <c r="L39" s="46">
        <v>7.01</v>
      </c>
      <c r="M39" s="74">
        <v>0.83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31.73</v>
      </c>
      <c r="W39">
        <v>0</v>
      </c>
      <c r="X39">
        <v>0</v>
      </c>
      <c r="Y39">
        <v>7.01</v>
      </c>
      <c r="Z39">
        <v>23.89</v>
      </c>
      <c r="AA39">
        <v>0.83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25.86</v>
      </c>
      <c r="L40" s="46">
        <v>6.56</v>
      </c>
      <c r="M40" s="74">
        <v>0.67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33.090000000000003</v>
      </c>
      <c r="W40">
        <v>0</v>
      </c>
      <c r="X40">
        <v>0</v>
      </c>
      <c r="Y40">
        <v>6.56</v>
      </c>
      <c r="Z40">
        <v>25.86</v>
      </c>
      <c r="AA40">
        <v>0.67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35.21</v>
      </c>
      <c r="L41" s="46">
        <v>8.94</v>
      </c>
      <c r="M41" s="74">
        <v>1.33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45.48</v>
      </c>
      <c r="W41">
        <v>0</v>
      </c>
      <c r="X41">
        <v>0</v>
      </c>
      <c r="Y41">
        <v>8.94</v>
      </c>
      <c r="Z41">
        <v>35.21</v>
      </c>
      <c r="AA41">
        <v>1.33</v>
      </c>
    </row>
    <row r="42" spans="7:27">
      <c r="G42" t="s">
        <v>84</v>
      </c>
      <c r="H42" s="73">
        <v>0</v>
      </c>
      <c r="I42" s="46">
        <v>4.54</v>
      </c>
      <c r="J42" s="46">
        <v>0</v>
      </c>
      <c r="K42" s="46">
        <v>26.8</v>
      </c>
      <c r="L42" s="46">
        <v>6.81</v>
      </c>
      <c r="M42" s="74">
        <v>0.27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38.42</v>
      </c>
      <c r="W42">
        <v>0</v>
      </c>
      <c r="X42">
        <v>4.54</v>
      </c>
      <c r="Y42">
        <v>6.81</v>
      </c>
      <c r="Z42">
        <v>26.8</v>
      </c>
      <c r="AA42">
        <v>0.27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42.48</v>
      </c>
      <c r="L43" s="46">
        <v>10.46</v>
      </c>
      <c r="M43" s="74">
        <v>0.26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53.2</v>
      </c>
      <c r="W43">
        <v>0</v>
      </c>
      <c r="X43">
        <v>0</v>
      </c>
      <c r="Y43">
        <v>10.46</v>
      </c>
      <c r="Z43">
        <v>42.48</v>
      </c>
      <c r="AA43">
        <v>0.26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44.84</v>
      </c>
      <c r="L44" s="46">
        <v>10.35</v>
      </c>
      <c r="M44" s="74">
        <v>0.41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55.6</v>
      </c>
      <c r="W44">
        <v>0</v>
      </c>
      <c r="X44">
        <v>0</v>
      </c>
      <c r="Y44">
        <v>10.35</v>
      </c>
      <c r="Z44">
        <v>44.84</v>
      </c>
      <c r="AA44">
        <v>0.41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48.45</v>
      </c>
      <c r="L45" s="46">
        <v>10.8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59.25</v>
      </c>
      <c r="W45">
        <v>0</v>
      </c>
      <c r="X45">
        <v>0</v>
      </c>
      <c r="Y45">
        <v>10.8</v>
      </c>
      <c r="Z45">
        <v>48.45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52.07</v>
      </c>
      <c r="L46" s="46">
        <v>11.22</v>
      </c>
      <c r="M46" s="74">
        <v>0.04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63.33</v>
      </c>
      <c r="W46">
        <v>0</v>
      </c>
      <c r="X46">
        <v>0</v>
      </c>
      <c r="Y46">
        <v>11.22</v>
      </c>
      <c r="Z46">
        <v>52.07</v>
      </c>
      <c r="AA46">
        <v>0.04</v>
      </c>
    </row>
    <row r="47" spans="7:27">
      <c r="G47" t="s">
        <v>89</v>
      </c>
      <c r="H47" s="73">
        <v>156.46</v>
      </c>
      <c r="I47" s="46">
        <v>41.77</v>
      </c>
      <c r="J47" s="46">
        <v>0</v>
      </c>
      <c r="K47" s="46">
        <v>46.02</v>
      </c>
      <c r="L47" s="46">
        <v>9.2100000000000009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253.46</v>
      </c>
      <c r="W47">
        <v>156.46</v>
      </c>
      <c r="X47">
        <v>41.77</v>
      </c>
      <c r="Y47">
        <v>9.2100000000000009</v>
      </c>
      <c r="Z47">
        <v>46.02</v>
      </c>
      <c r="AA47">
        <v>0</v>
      </c>
    </row>
    <row r="48" spans="7:27">
      <c r="G48" t="s">
        <v>90</v>
      </c>
      <c r="H48" s="73">
        <v>135.13999999999999</v>
      </c>
      <c r="I48" s="46">
        <v>41.7</v>
      </c>
      <c r="J48" s="46">
        <v>0</v>
      </c>
      <c r="K48" s="46">
        <v>62.3</v>
      </c>
      <c r="L48" s="46">
        <v>11.98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251.12</v>
      </c>
      <c r="W48">
        <v>135.13999999999999</v>
      </c>
      <c r="X48">
        <v>41.7</v>
      </c>
      <c r="Y48">
        <v>11.98</v>
      </c>
      <c r="Z48">
        <v>62.3</v>
      </c>
      <c r="AA48">
        <v>0</v>
      </c>
    </row>
    <row r="49" spans="7:27">
      <c r="G49" t="s">
        <v>91</v>
      </c>
      <c r="H49" s="73">
        <v>0</v>
      </c>
      <c r="I49" s="46">
        <v>50.94</v>
      </c>
      <c r="J49" s="46">
        <v>0</v>
      </c>
      <c r="K49" s="46">
        <v>92.28</v>
      </c>
      <c r="L49" s="46">
        <v>22.11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165.33</v>
      </c>
      <c r="W49">
        <v>0</v>
      </c>
      <c r="X49">
        <v>50.94</v>
      </c>
      <c r="Y49">
        <v>22.11</v>
      </c>
      <c r="Z49">
        <v>92.28</v>
      </c>
      <c r="AA49">
        <v>0</v>
      </c>
    </row>
    <row r="50" spans="7:27">
      <c r="G50" t="s">
        <v>92</v>
      </c>
      <c r="H50" s="73">
        <v>0</v>
      </c>
      <c r="I50" s="46">
        <v>29.8</v>
      </c>
      <c r="J50" s="46">
        <v>0</v>
      </c>
      <c r="K50" s="46">
        <v>92.27</v>
      </c>
      <c r="L50" s="46">
        <v>22.11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144.18</v>
      </c>
      <c r="W50">
        <v>0</v>
      </c>
      <c r="X50">
        <v>29.8</v>
      </c>
      <c r="Y50">
        <v>22.11</v>
      </c>
      <c r="Z50">
        <v>92.27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82.66</v>
      </c>
      <c r="L51" s="46">
        <v>20.190000000000001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102.85</v>
      </c>
      <c r="W51">
        <v>0</v>
      </c>
      <c r="X51">
        <v>0</v>
      </c>
      <c r="Y51">
        <v>20.190000000000001</v>
      </c>
      <c r="Z51">
        <v>82.66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82.67</v>
      </c>
      <c r="L52" s="46">
        <v>19.22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101.89</v>
      </c>
      <c r="W52">
        <v>0</v>
      </c>
      <c r="X52">
        <v>0</v>
      </c>
      <c r="Y52">
        <v>19.22</v>
      </c>
      <c r="Z52">
        <v>82.67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76.900000000000006</v>
      </c>
      <c r="L53" s="46">
        <v>0</v>
      </c>
      <c r="M53" s="74">
        <v>1.63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78.53</v>
      </c>
      <c r="W53">
        <v>0</v>
      </c>
      <c r="X53">
        <v>0</v>
      </c>
      <c r="Y53">
        <v>0</v>
      </c>
      <c r="Z53">
        <v>76.900000000000006</v>
      </c>
      <c r="AA53">
        <v>1.63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76.900000000000006</v>
      </c>
      <c r="L54" s="46">
        <v>0</v>
      </c>
      <c r="M54" s="74">
        <v>0.48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77.38</v>
      </c>
      <c r="W54">
        <v>0</v>
      </c>
      <c r="X54">
        <v>0</v>
      </c>
      <c r="Y54">
        <v>0</v>
      </c>
      <c r="Z54">
        <v>76.900000000000006</v>
      </c>
      <c r="AA54">
        <v>0.48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28.84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28.84</v>
      </c>
      <c r="W55">
        <v>0</v>
      </c>
      <c r="X55">
        <v>0</v>
      </c>
      <c r="Y55">
        <v>0</v>
      </c>
      <c r="Z55">
        <v>28.84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24.99</v>
      </c>
      <c r="L56" s="46">
        <v>0</v>
      </c>
      <c r="M56" s="74">
        <v>1.35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26.34</v>
      </c>
      <c r="W56">
        <v>0</v>
      </c>
      <c r="X56">
        <v>0</v>
      </c>
      <c r="Y56">
        <v>0</v>
      </c>
      <c r="Z56">
        <v>24.99</v>
      </c>
      <c r="AA56">
        <v>1.35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14.42</v>
      </c>
      <c r="L57" s="46">
        <v>0</v>
      </c>
      <c r="M57" s="74">
        <v>2.11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16.53</v>
      </c>
      <c r="W57">
        <v>0</v>
      </c>
      <c r="X57">
        <v>0</v>
      </c>
      <c r="Y57">
        <v>0</v>
      </c>
      <c r="Z57">
        <v>14.42</v>
      </c>
      <c r="AA57">
        <v>2.11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14.42</v>
      </c>
      <c r="L58" s="46">
        <v>0</v>
      </c>
      <c r="M58" s="74">
        <v>1.44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15.86</v>
      </c>
      <c r="W58">
        <v>0</v>
      </c>
      <c r="X58">
        <v>0</v>
      </c>
      <c r="Y58">
        <v>0</v>
      </c>
      <c r="Z58">
        <v>14.42</v>
      </c>
      <c r="AA58">
        <v>1.44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14.42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14.42</v>
      </c>
      <c r="W59">
        <v>0</v>
      </c>
      <c r="X59">
        <v>0</v>
      </c>
      <c r="Y59">
        <v>0</v>
      </c>
      <c r="Z59">
        <v>14.42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14.41</v>
      </c>
      <c r="L60" s="46">
        <v>0</v>
      </c>
      <c r="M60" s="74">
        <v>0.57999999999999996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14.99</v>
      </c>
      <c r="W60">
        <v>0</v>
      </c>
      <c r="X60">
        <v>0</v>
      </c>
      <c r="Y60">
        <v>0</v>
      </c>
      <c r="Z60">
        <v>14.41</v>
      </c>
      <c r="AA60">
        <v>0.57999999999999996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14.41</v>
      </c>
      <c r="L61" s="46">
        <v>0</v>
      </c>
      <c r="M61" s="74">
        <v>3.08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17.489999999999998</v>
      </c>
      <c r="W61">
        <v>0</v>
      </c>
      <c r="X61">
        <v>0</v>
      </c>
      <c r="Y61">
        <v>0</v>
      </c>
      <c r="Z61">
        <v>14.41</v>
      </c>
      <c r="AA61">
        <v>3.08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9.61</v>
      </c>
      <c r="L62" s="46">
        <v>0</v>
      </c>
      <c r="M62" s="74">
        <v>1.73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11.34</v>
      </c>
      <c r="W62">
        <v>0</v>
      </c>
      <c r="X62">
        <v>0</v>
      </c>
      <c r="Y62">
        <v>0</v>
      </c>
      <c r="Z62">
        <v>9.61</v>
      </c>
      <c r="AA62">
        <v>1.73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9.61</v>
      </c>
      <c r="L63" s="46">
        <v>0</v>
      </c>
      <c r="M63" s="74">
        <v>2.79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12.4</v>
      </c>
      <c r="W63">
        <v>0</v>
      </c>
      <c r="X63">
        <v>0</v>
      </c>
      <c r="Y63">
        <v>0</v>
      </c>
      <c r="Z63">
        <v>9.61</v>
      </c>
      <c r="AA63">
        <v>2.79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9.61</v>
      </c>
      <c r="L64" s="46">
        <v>0</v>
      </c>
      <c r="M64" s="74">
        <v>4.71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14.32</v>
      </c>
      <c r="W64">
        <v>0</v>
      </c>
      <c r="X64">
        <v>0</v>
      </c>
      <c r="Y64">
        <v>0</v>
      </c>
      <c r="Z64">
        <v>9.61</v>
      </c>
      <c r="AA64">
        <v>4.71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48.06</v>
      </c>
      <c r="L65" s="46">
        <v>0</v>
      </c>
      <c r="M65" s="74">
        <v>4.71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52.77</v>
      </c>
      <c r="W65">
        <v>0</v>
      </c>
      <c r="X65">
        <v>0</v>
      </c>
      <c r="Y65">
        <v>0</v>
      </c>
      <c r="Z65">
        <v>48.06</v>
      </c>
      <c r="AA65">
        <v>4.71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48.06</v>
      </c>
      <c r="L66" s="46">
        <v>0</v>
      </c>
      <c r="M66" s="74">
        <v>0.44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48.5</v>
      </c>
      <c r="W66">
        <v>0</v>
      </c>
      <c r="X66">
        <v>0</v>
      </c>
      <c r="Y66">
        <v>0</v>
      </c>
      <c r="Z66">
        <v>48.06</v>
      </c>
      <c r="AA66">
        <v>0.44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43.09</v>
      </c>
      <c r="L67" s="46">
        <v>15.5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58.59</v>
      </c>
      <c r="W67">
        <v>0</v>
      </c>
      <c r="X67">
        <v>0</v>
      </c>
      <c r="Y67">
        <v>15.5</v>
      </c>
      <c r="Z67">
        <v>43.09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41.46</v>
      </c>
      <c r="L68" s="46">
        <v>15.08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56.54</v>
      </c>
      <c r="W68">
        <v>0</v>
      </c>
      <c r="X68">
        <v>0</v>
      </c>
      <c r="Y68">
        <v>15.08</v>
      </c>
      <c r="Z68">
        <v>41.46</v>
      </c>
      <c r="AA68">
        <v>0</v>
      </c>
    </row>
    <row r="69" spans="7:27">
      <c r="G69" t="s">
        <v>111</v>
      </c>
      <c r="H69" s="73">
        <v>119.9</v>
      </c>
      <c r="I69" s="46">
        <v>0</v>
      </c>
      <c r="J69" s="46">
        <v>0</v>
      </c>
      <c r="K69" s="46">
        <v>9.9</v>
      </c>
      <c r="L69" s="46">
        <v>3.54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133.34</v>
      </c>
      <c r="W69">
        <v>119.9</v>
      </c>
      <c r="X69">
        <v>0</v>
      </c>
      <c r="Y69">
        <v>3.54</v>
      </c>
      <c r="Z69">
        <v>9.9</v>
      </c>
      <c r="AA69">
        <v>0</v>
      </c>
    </row>
    <row r="70" spans="7:27">
      <c r="G70" t="s">
        <v>112</v>
      </c>
      <c r="H70" s="73">
        <v>107.87</v>
      </c>
      <c r="I70" s="46">
        <v>0</v>
      </c>
      <c r="J70" s="46">
        <v>0</v>
      </c>
      <c r="K70" s="46">
        <v>8.0299999999999994</v>
      </c>
      <c r="L70" s="46">
        <v>3.1</v>
      </c>
      <c r="M70" s="74">
        <v>0.42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119.42</v>
      </c>
      <c r="W70">
        <v>107.87</v>
      </c>
      <c r="X70">
        <v>0</v>
      </c>
      <c r="Y70">
        <v>3.1</v>
      </c>
      <c r="Z70">
        <v>8.0299999999999994</v>
      </c>
      <c r="AA70">
        <v>0.42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7.63</v>
      </c>
      <c r="L71" s="46">
        <v>3.13</v>
      </c>
      <c r="M71" s="74">
        <v>0.66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11.42</v>
      </c>
      <c r="W71">
        <v>0</v>
      </c>
      <c r="X71">
        <v>0</v>
      </c>
      <c r="Y71">
        <v>3.13</v>
      </c>
      <c r="Z71">
        <v>7.63</v>
      </c>
      <c r="AA71">
        <v>0.66</v>
      </c>
    </row>
    <row r="72" spans="7:27">
      <c r="G72" t="s">
        <v>114</v>
      </c>
      <c r="H72" s="73">
        <v>1.98</v>
      </c>
      <c r="I72" s="46">
        <v>3.96</v>
      </c>
      <c r="J72" s="46">
        <v>0</v>
      </c>
      <c r="K72" s="46">
        <v>5.45</v>
      </c>
      <c r="L72" s="46">
        <v>2.48</v>
      </c>
      <c r="M72" s="74">
        <v>0.27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14.14</v>
      </c>
      <c r="W72">
        <v>1.98</v>
      </c>
      <c r="X72">
        <v>3.96</v>
      </c>
      <c r="Y72">
        <v>2.48</v>
      </c>
      <c r="Z72">
        <v>5.45</v>
      </c>
      <c r="AA72">
        <v>0.27</v>
      </c>
    </row>
    <row r="73" spans="7:27">
      <c r="G73" t="s">
        <v>115</v>
      </c>
      <c r="H73" s="73">
        <v>1.19</v>
      </c>
      <c r="I73" s="46">
        <v>0</v>
      </c>
      <c r="J73" s="46">
        <v>0</v>
      </c>
      <c r="K73" s="46">
        <v>3.56</v>
      </c>
      <c r="L73" s="46">
        <v>1.78</v>
      </c>
      <c r="M73" s="74">
        <v>0.1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6.63</v>
      </c>
      <c r="W73">
        <v>1.19</v>
      </c>
      <c r="X73">
        <v>0</v>
      </c>
      <c r="Y73">
        <v>1.78</v>
      </c>
      <c r="Z73">
        <v>3.56</v>
      </c>
      <c r="AA73">
        <v>0.1</v>
      </c>
    </row>
    <row r="74" spans="7:27">
      <c r="G74" t="s">
        <v>116</v>
      </c>
      <c r="H74" s="73">
        <v>4.92</v>
      </c>
      <c r="I74" s="46">
        <v>2.39</v>
      </c>
      <c r="J74" s="46">
        <v>0</v>
      </c>
      <c r="K74" s="46">
        <v>1.86</v>
      </c>
      <c r="L74" s="46">
        <v>1.04</v>
      </c>
      <c r="M74" s="74">
        <v>0.17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10.38</v>
      </c>
      <c r="W74">
        <v>4.92</v>
      </c>
      <c r="X74">
        <v>2.39</v>
      </c>
      <c r="Y74">
        <v>1.04</v>
      </c>
      <c r="Z74">
        <v>1.86</v>
      </c>
      <c r="AA74">
        <v>0.17</v>
      </c>
    </row>
    <row r="75" spans="7:27">
      <c r="G75" t="s">
        <v>117</v>
      </c>
      <c r="H75" s="73">
        <v>8.01</v>
      </c>
      <c r="I75" s="46">
        <v>0</v>
      </c>
      <c r="J75" s="46">
        <v>0</v>
      </c>
      <c r="K75" s="46">
        <v>0.84</v>
      </c>
      <c r="L75" s="46">
        <v>0.51</v>
      </c>
      <c r="M75" s="74">
        <v>7.0000000000000007E-2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9.43</v>
      </c>
      <c r="W75">
        <v>8.01</v>
      </c>
      <c r="X75">
        <v>0</v>
      </c>
      <c r="Y75">
        <v>0.51</v>
      </c>
      <c r="Z75">
        <v>0.84</v>
      </c>
      <c r="AA75">
        <v>7.0000000000000007E-2</v>
      </c>
    </row>
    <row r="76" spans="7:27">
      <c r="G76" t="s">
        <v>118</v>
      </c>
      <c r="H76" s="73">
        <v>6.39</v>
      </c>
      <c r="I76" s="46">
        <v>0.35</v>
      </c>
      <c r="J76" s="46">
        <v>0</v>
      </c>
      <c r="K76" s="46">
        <v>0.56999999999999995</v>
      </c>
      <c r="L76" s="46">
        <v>0.37</v>
      </c>
      <c r="M76" s="74">
        <v>0.03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7.71</v>
      </c>
      <c r="W76">
        <v>6.39</v>
      </c>
      <c r="X76">
        <v>0.35</v>
      </c>
      <c r="Y76">
        <v>0.37</v>
      </c>
      <c r="Z76">
        <v>0.56999999999999995</v>
      </c>
      <c r="AA76">
        <v>0.03</v>
      </c>
    </row>
    <row r="77" spans="7:27">
      <c r="G77" t="s">
        <v>119</v>
      </c>
      <c r="H77" s="73">
        <v>6.36</v>
      </c>
      <c r="I77" s="46">
        <v>0.45</v>
      </c>
      <c r="J77" s="46">
        <v>0</v>
      </c>
      <c r="K77" s="46">
        <v>0.52</v>
      </c>
      <c r="L77" s="46">
        <v>0.37</v>
      </c>
      <c r="M77" s="74">
        <v>0.05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7.75</v>
      </c>
      <c r="W77">
        <v>6.36</v>
      </c>
      <c r="X77">
        <v>0.45</v>
      </c>
      <c r="Y77">
        <v>0.37</v>
      </c>
      <c r="Z77">
        <v>0.52</v>
      </c>
      <c r="AA77">
        <v>0.05</v>
      </c>
    </row>
    <row r="78" spans="7:27">
      <c r="G78" t="s">
        <v>120</v>
      </c>
      <c r="H78" s="73">
        <v>6.49</v>
      </c>
      <c r="I78" s="46">
        <v>0.62</v>
      </c>
      <c r="J78" s="46">
        <v>0</v>
      </c>
      <c r="K78" s="46">
        <v>0.54</v>
      </c>
      <c r="L78" s="46">
        <v>0.39</v>
      </c>
      <c r="M78" s="74">
        <v>0.04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8.08</v>
      </c>
      <c r="W78">
        <v>6.49</v>
      </c>
      <c r="X78">
        <v>0.62</v>
      </c>
      <c r="Y78">
        <v>0.39</v>
      </c>
      <c r="Z78">
        <v>0.54</v>
      </c>
      <c r="AA78">
        <v>0.04</v>
      </c>
    </row>
    <row r="79" spans="7:27">
      <c r="G79" t="s">
        <v>121</v>
      </c>
      <c r="H79" s="73">
        <v>10</v>
      </c>
      <c r="I79" s="46">
        <v>1.7</v>
      </c>
      <c r="J79" s="46">
        <v>0</v>
      </c>
      <c r="K79" s="46">
        <v>0.63</v>
      </c>
      <c r="L79" s="46">
        <v>0.49</v>
      </c>
      <c r="M79" s="74">
        <v>0.08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12.9</v>
      </c>
      <c r="W79">
        <v>10</v>
      </c>
      <c r="X79">
        <v>1.7</v>
      </c>
      <c r="Y79">
        <v>0.49</v>
      </c>
      <c r="Z79">
        <v>0.63</v>
      </c>
      <c r="AA79">
        <v>0.08</v>
      </c>
    </row>
    <row r="80" spans="7:27">
      <c r="G80" t="s">
        <v>122</v>
      </c>
      <c r="H80" s="73">
        <v>11.05</v>
      </c>
      <c r="I80" s="46">
        <v>1.92</v>
      </c>
      <c r="J80" s="46">
        <v>0</v>
      </c>
      <c r="K80" s="46">
        <v>0.57999999999999996</v>
      </c>
      <c r="L80" s="46">
        <v>0.51</v>
      </c>
      <c r="M80" s="74">
        <v>0.02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14.08</v>
      </c>
      <c r="W80">
        <v>11.05</v>
      </c>
      <c r="X80">
        <v>1.92</v>
      </c>
      <c r="Y80">
        <v>0.51</v>
      </c>
      <c r="Z80">
        <v>0.57999999999999996</v>
      </c>
      <c r="AA80">
        <v>0.02</v>
      </c>
    </row>
    <row r="81" spans="7:27">
      <c r="G81" t="s">
        <v>123</v>
      </c>
      <c r="H81" s="73">
        <v>11.22</v>
      </c>
      <c r="I81" s="46">
        <v>1.18</v>
      </c>
      <c r="J81" s="46">
        <v>0</v>
      </c>
      <c r="K81" s="46">
        <v>0.56999999999999995</v>
      </c>
      <c r="L81" s="46">
        <v>0.55000000000000004</v>
      </c>
      <c r="M81" s="74">
        <v>0.09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13.61</v>
      </c>
      <c r="W81">
        <v>11.22</v>
      </c>
      <c r="X81">
        <v>1.18</v>
      </c>
      <c r="Y81">
        <v>0.55000000000000004</v>
      </c>
      <c r="Z81">
        <v>0.56999999999999995</v>
      </c>
      <c r="AA81">
        <v>0.09</v>
      </c>
    </row>
    <row r="82" spans="7:27">
      <c r="G82" t="s">
        <v>124</v>
      </c>
      <c r="H82" s="73">
        <v>11.87</v>
      </c>
      <c r="I82" s="46">
        <v>0.87</v>
      </c>
      <c r="J82" s="46">
        <v>0</v>
      </c>
      <c r="K82" s="46">
        <v>0.63</v>
      </c>
      <c r="L82" s="46">
        <v>0.63</v>
      </c>
      <c r="M82" s="74">
        <v>0.1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14.1</v>
      </c>
      <c r="W82">
        <v>11.87</v>
      </c>
      <c r="X82">
        <v>0.87</v>
      </c>
      <c r="Y82">
        <v>0.63</v>
      </c>
      <c r="Z82">
        <v>0.63</v>
      </c>
      <c r="AA82">
        <v>0.1</v>
      </c>
    </row>
    <row r="83" spans="7:27">
      <c r="G83" t="s">
        <v>125</v>
      </c>
      <c r="H83" s="73">
        <v>14.64</v>
      </c>
      <c r="I83" s="46">
        <v>0</v>
      </c>
      <c r="J83" s="46">
        <v>0</v>
      </c>
      <c r="K83" s="46">
        <v>0.92</v>
      </c>
      <c r="L83" s="46">
        <v>0.89</v>
      </c>
      <c r="M83" s="74">
        <v>0.14000000000000001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16.59</v>
      </c>
      <c r="W83">
        <v>14.64</v>
      </c>
      <c r="X83">
        <v>0</v>
      </c>
      <c r="Y83">
        <v>0.89</v>
      </c>
      <c r="Z83">
        <v>0.92</v>
      </c>
      <c r="AA83">
        <v>0.14000000000000001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1.6</v>
      </c>
      <c r="L84" s="46">
        <v>1.64</v>
      </c>
      <c r="M84" s="74">
        <v>0.27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3.51</v>
      </c>
      <c r="W84">
        <v>0</v>
      </c>
      <c r="X84">
        <v>0</v>
      </c>
      <c r="Y84">
        <v>1.64</v>
      </c>
      <c r="Z84">
        <v>1.6</v>
      </c>
      <c r="AA84">
        <v>0.27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5.85</v>
      </c>
      <c r="L85" s="46">
        <v>0</v>
      </c>
      <c r="M85" s="74">
        <v>1.03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6.88</v>
      </c>
      <c r="W85">
        <v>0</v>
      </c>
      <c r="X85">
        <v>0</v>
      </c>
      <c r="Y85">
        <v>0</v>
      </c>
      <c r="Z85">
        <v>5.85</v>
      </c>
      <c r="AA85">
        <v>1.03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16.87</v>
      </c>
      <c r="L86" s="46">
        <v>0</v>
      </c>
      <c r="M86" s="74">
        <v>3.31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20.18</v>
      </c>
      <c r="W86">
        <v>0</v>
      </c>
      <c r="X86">
        <v>0</v>
      </c>
      <c r="Y86">
        <v>0</v>
      </c>
      <c r="Z86">
        <v>16.87</v>
      </c>
      <c r="AA86">
        <v>3.31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12.11</v>
      </c>
      <c r="L87" s="46">
        <v>0</v>
      </c>
      <c r="M87" s="74">
        <v>1.1100000000000001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13.22</v>
      </c>
      <c r="W87">
        <v>0</v>
      </c>
      <c r="X87">
        <v>0</v>
      </c>
      <c r="Y87">
        <v>0</v>
      </c>
      <c r="Z87">
        <v>12.11</v>
      </c>
      <c r="AA87">
        <v>1.1100000000000001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20.190000000000001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20.190000000000001</v>
      </c>
      <c r="W88">
        <v>0</v>
      </c>
      <c r="X88">
        <v>0</v>
      </c>
      <c r="Y88">
        <v>0</v>
      </c>
      <c r="Z88">
        <v>20.190000000000001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16.34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16.34</v>
      </c>
      <c r="W89">
        <v>0</v>
      </c>
      <c r="X89">
        <v>0</v>
      </c>
      <c r="Y89">
        <v>0</v>
      </c>
      <c r="Z89">
        <v>16.34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14.42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14.42</v>
      </c>
      <c r="W90">
        <v>0</v>
      </c>
      <c r="X90">
        <v>0</v>
      </c>
      <c r="Y90">
        <v>0</v>
      </c>
      <c r="Z90">
        <v>14.42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9.61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9.61</v>
      </c>
      <c r="W91">
        <v>0</v>
      </c>
      <c r="X91">
        <v>0</v>
      </c>
      <c r="Y91">
        <v>0</v>
      </c>
      <c r="Z91">
        <v>9.61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9.61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9.61</v>
      </c>
      <c r="W92">
        <v>0</v>
      </c>
      <c r="X92">
        <v>0</v>
      </c>
      <c r="Y92">
        <v>0</v>
      </c>
      <c r="Z92">
        <v>9.61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  <c r="Z93">
        <v>0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  <c r="Z94">
        <v>0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  <c r="Z95">
        <v>0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  <c r="Z96">
        <v>0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0.16849</v>
      </c>
      <c r="I99" s="69">
        <f t="shared" ref="I99:BQ99" si="1">SUM(I3:I98)/4000</f>
        <v>5.80525E-2</v>
      </c>
      <c r="J99" s="69">
        <f t="shared" si="1"/>
        <v>0</v>
      </c>
      <c r="K99" s="69">
        <f t="shared" si="1"/>
        <v>0.36581499999999983</v>
      </c>
      <c r="L99" s="69">
        <f t="shared" si="1"/>
        <v>6.6277499999999989E-2</v>
      </c>
      <c r="M99" s="69">
        <f t="shared" si="1"/>
        <v>9.6900000000000042E-3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0.66832500000000017</v>
      </c>
      <c r="W99">
        <f t="shared" si="1"/>
        <v>0.16849</v>
      </c>
      <c r="X99">
        <f t="shared" si="1"/>
        <v>5.80525E-2</v>
      </c>
      <c r="Y99">
        <f t="shared" si="1"/>
        <v>6.6277499999999989E-2</v>
      </c>
      <c r="Z99">
        <f t="shared" si="1"/>
        <v>0.36581499999999983</v>
      </c>
      <c r="AA99">
        <f t="shared" si="1"/>
        <v>9.6900000000000042E-3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1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93"/>
      <c r="F1" s="193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45315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527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160.52000000000001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160.52000000000001</v>
      </c>
      <c r="W31">
        <v>160.52000000000001</v>
      </c>
    </row>
    <row r="32" spans="7:23">
      <c r="G32" t="s">
        <v>74</v>
      </c>
      <c r="H32" s="73">
        <v>160.52000000000001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160.52000000000001</v>
      </c>
      <c r="W32">
        <v>160.52000000000001</v>
      </c>
    </row>
    <row r="33" spans="7:23">
      <c r="G33" t="s">
        <v>75</v>
      </c>
      <c r="H33" s="73">
        <v>160.52000000000001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160.52000000000001</v>
      </c>
      <c r="W33">
        <v>160.52000000000001</v>
      </c>
    </row>
    <row r="34" spans="7:23">
      <c r="G34" t="s">
        <v>76</v>
      </c>
      <c r="H34" s="73">
        <v>160.52000000000001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160.52000000000001</v>
      </c>
      <c r="W34">
        <v>160.52000000000001</v>
      </c>
    </row>
    <row r="35" spans="7:23">
      <c r="G35" t="s">
        <v>77</v>
      </c>
      <c r="H35" s="73">
        <v>160.52000000000001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160.52000000000001</v>
      </c>
      <c r="W35">
        <v>160.52000000000001</v>
      </c>
    </row>
    <row r="36" spans="7:23">
      <c r="G36" t="s">
        <v>78</v>
      </c>
      <c r="H36" s="73">
        <v>160.52000000000001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160.52000000000001</v>
      </c>
      <c r="W36">
        <v>160.52000000000001</v>
      </c>
    </row>
    <row r="37" spans="7:23">
      <c r="G37" t="s">
        <v>79</v>
      </c>
      <c r="H37" s="73">
        <v>160.52000000000001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160.52000000000001</v>
      </c>
      <c r="W37">
        <v>160.52000000000001</v>
      </c>
    </row>
    <row r="38" spans="7:23">
      <c r="G38" t="s">
        <v>80</v>
      </c>
      <c r="H38" s="73">
        <v>160.52000000000001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160.52000000000001</v>
      </c>
      <c r="W38">
        <v>160.52000000000001</v>
      </c>
    </row>
    <row r="39" spans="7:23">
      <c r="G39" t="s">
        <v>81</v>
      </c>
      <c r="H39" s="73">
        <v>160.52000000000001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160.52000000000001</v>
      </c>
      <c r="W39">
        <v>160.52000000000001</v>
      </c>
    </row>
    <row r="40" spans="7:23">
      <c r="G40" t="s">
        <v>82</v>
      </c>
      <c r="H40" s="73">
        <v>160.52000000000001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160.52000000000001</v>
      </c>
      <c r="W40">
        <v>160.52000000000001</v>
      </c>
    </row>
    <row r="41" spans="7:23">
      <c r="G41" t="s">
        <v>83</v>
      </c>
      <c r="H41" s="73">
        <v>160.52000000000001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160.52000000000001</v>
      </c>
      <c r="W41">
        <v>160.52000000000001</v>
      </c>
    </row>
    <row r="42" spans="7:23">
      <c r="G42" t="s">
        <v>84</v>
      </c>
      <c r="H42" s="73">
        <v>160.52000000000001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160.52000000000001</v>
      </c>
      <c r="W42">
        <v>160.52000000000001</v>
      </c>
    </row>
    <row r="43" spans="7:23">
      <c r="G43" t="s">
        <v>85</v>
      </c>
      <c r="H43" s="73">
        <v>160.52000000000001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160.52000000000001</v>
      </c>
      <c r="W43">
        <v>160.52000000000001</v>
      </c>
    </row>
    <row r="44" spans="7:23">
      <c r="G44" t="s">
        <v>86</v>
      </c>
      <c r="H44" s="73">
        <v>160.52000000000001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160.52000000000001</v>
      </c>
      <c r="W44">
        <v>160.52000000000001</v>
      </c>
    </row>
    <row r="45" spans="7:23">
      <c r="G45" t="s">
        <v>87</v>
      </c>
      <c r="H45" s="73">
        <v>160.52000000000001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160.52000000000001</v>
      </c>
      <c r="W45">
        <v>160.52000000000001</v>
      </c>
    </row>
    <row r="46" spans="7:23">
      <c r="G46" t="s">
        <v>88</v>
      </c>
      <c r="H46" s="73">
        <v>160.52000000000001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160.52000000000001</v>
      </c>
      <c r="W46">
        <v>160.52000000000001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0.6420800000000001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0.6420800000000001</v>
      </c>
      <c r="W99">
        <f t="shared" si="1"/>
        <v>0.6420800000000001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45315</v>
      </c>
      <c r="B1" s="224"/>
      <c r="C1" s="224"/>
      <c r="D1" s="226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7" t="s">
        <v>143</v>
      </c>
      <c r="Q1" s="227" t="s">
        <v>144</v>
      </c>
      <c r="R1" s="225" t="s">
        <v>314</v>
      </c>
      <c r="S1" s="225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9" t="s">
        <v>194</v>
      </c>
      <c r="AB1" s="229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372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  <c r="AS1" s="223" t="s">
        <v>525</v>
      </c>
      <c r="AT1" s="223" t="s">
        <v>526</v>
      </c>
    </row>
    <row r="2" spans="1:47">
      <c r="A2" s="25" t="s">
        <v>44</v>
      </c>
      <c r="B2" s="224"/>
      <c r="C2" s="224"/>
      <c r="D2" s="22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7"/>
      <c r="Q2" s="227"/>
      <c r="R2" s="225"/>
      <c r="S2" s="225"/>
      <c r="T2" s="40" t="s">
        <v>294</v>
      </c>
      <c r="U2" s="228"/>
      <c r="V2" s="65" t="s">
        <v>284</v>
      </c>
      <c r="W2" s="65" t="s">
        <v>284</v>
      </c>
      <c r="X2" s="216"/>
      <c r="Y2" s="223"/>
      <c r="Z2" s="223"/>
      <c r="AA2" s="229"/>
      <c r="AB2" s="229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S2" s="223"/>
      <c r="AT2" s="223"/>
    </row>
    <row r="3" spans="1:47">
      <c r="A3" t="s">
        <v>45</v>
      </c>
      <c r="D3">
        <f>TWEPL!P3</f>
        <v>8.9697999999999993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834.03468478047955</v>
      </c>
      <c r="P3" s="36">
        <v>117.49</v>
      </c>
      <c r="Q3" s="36">
        <v>38.080000000000005</v>
      </c>
      <c r="R3" s="38">
        <v>0</v>
      </c>
      <c r="S3" s="38">
        <v>0</v>
      </c>
      <c r="T3" s="37">
        <f>SUMPRODUCT(LTA!J3:AN3,LTA!J$101:AN$101,LTA!J$103:AN$103)</f>
        <v>36.83</v>
      </c>
      <c r="U3" s="37">
        <f>SUMPRODUCT(LTA!J3:AN3,LTA!J$102:AN$102,LTA!J$103:AN$103)</f>
        <v>76.88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67.66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13.172607646207544</v>
      </c>
      <c r="AD3">
        <f>SUM(B3:AB3,AI3:AT3)-AC3</f>
        <v>1117.0880027645044</v>
      </c>
      <c r="AE3">
        <f>'IDT-1'!B3</f>
        <v>0</v>
      </c>
      <c r="AF3" s="24"/>
      <c r="AG3">
        <f>SUM(AD3:AF3)</f>
        <v>1117.0880027645044</v>
      </c>
      <c r="AI3" s="34">
        <f>PXIL!H3</f>
        <v>0</v>
      </c>
      <c r="AJ3" s="34">
        <f>PXIL!N3</f>
        <v>0</v>
      </c>
      <c r="AK3" s="34">
        <f>RTM_IEX!H3</f>
        <v>84.59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8.9697999999999993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787.44240760682703</v>
      </c>
      <c r="P4" s="36">
        <v>117.49</v>
      </c>
      <c r="Q4" s="36">
        <v>38.080000000000005</v>
      </c>
      <c r="R4" s="38">
        <v>0</v>
      </c>
      <c r="S4" s="38">
        <v>0</v>
      </c>
      <c r="T4" s="37">
        <f>SUMPRODUCT(LTA!J4:AN4,LTA!J$101:AN$101,LTA!J$103:AN$103)</f>
        <v>35.85</v>
      </c>
      <c r="U4" s="37">
        <f>SUMPRODUCT(LTA!J4:AN4,LTA!J$102:AN$102,LTA!J$103:AN$103)</f>
        <v>75.789999999999992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67.66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12.771908517948862</v>
      </c>
      <c r="AD4">
        <f t="shared" ref="AD4:AD67" si="1">SUM(B4:AB4,AI4:AT4)-AC4</f>
        <v>1069.7864247191108</v>
      </c>
      <c r="AE4">
        <f>'IDT-1'!B4</f>
        <v>0</v>
      </c>
      <c r="AF4" s="24"/>
      <c r="AG4">
        <f t="shared" ref="AG4:AG67" si="2">SUM(AD4:AF4)</f>
        <v>1069.7864247191108</v>
      </c>
      <c r="AI4" s="34">
        <f>PXIL!H4</f>
        <v>0</v>
      </c>
      <c r="AJ4" s="34">
        <f>PXIL!N4</f>
        <v>0</v>
      </c>
      <c r="AK4" s="34">
        <f>RTM_IEX!H4</f>
        <v>85.55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8.9697999999999993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745.34792235497719</v>
      </c>
      <c r="P5" s="36">
        <v>117.49</v>
      </c>
      <c r="Q5" s="36">
        <v>38.080000000000005</v>
      </c>
      <c r="R5" s="38">
        <v>0</v>
      </c>
      <c r="S5" s="38">
        <v>0</v>
      </c>
      <c r="T5" s="37">
        <f>SUMPRODUCT(LTA!J5:AN5,LTA!J$101:AN$101,LTA!J$103:AN$103)</f>
        <v>34.08</v>
      </c>
      <c r="U5" s="37">
        <f>SUMPRODUCT(LTA!J5:AN5,LTA!J$102:AN$102,LTA!J$103:AN$103)</f>
        <v>74.03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67.66</v>
      </c>
      <c r="AB5" s="75">
        <f>-STOA!N5</f>
        <v>-218.02999999999997</v>
      </c>
      <c r="AC5">
        <f t="shared" si="0"/>
        <v>12.202938841833324</v>
      </c>
      <c r="AD5">
        <f t="shared" si="1"/>
        <v>1002.6209091433767</v>
      </c>
      <c r="AE5">
        <f>'IDT-1'!B5</f>
        <v>0</v>
      </c>
      <c r="AF5" s="24"/>
      <c r="AG5">
        <f t="shared" si="2"/>
        <v>1002.6209091433767</v>
      </c>
      <c r="AI5" s="34">
        <f>PXIL!H5</f>
        <v>0</v>
      </c>
      <c r="AJ5" s="34">
        <f>PXIL!N5</f>
        <v>0</v>
      </c>
      <c r="AK5" s="34">
        <f>RTM_IEX!H5</f>
        <v>63.44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8.9697999999999993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680.06290574163643</v>
      </c>
      <c r="P6" s="36">
        <v>117.49</v>
      </c>
      <c r="Q6" s="36">
        <v>38.080000000000005</v>
      </c>
      <c r="R6" s="38">
        <v>0</v>
      </c>
      <c r="S6" s="38">
        <v>0</v>
      </c>
      <c r="T6" s="37">
        <f>SUMPRODUCT(LTA!J6:AN6,LTA!J$101:AN$101,LTA!J$103:AN$103)</f>
        <v>32.99</v>
      </c>
      <c r="U6" s="37">
        <f>SUMPRODUCT(LTA!J6:AN6,LTA!J$102:AN$102,LTA!J$103:AN$103)</f>
        <v>71.86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67.66</v>
      </c>
      <c r="AB6" s="75">
        <f>-STOA!N6</f>
        <v>-218.02999999999997</v>
      </c>
      <c r="AC6">
        <f t="shared" si="0"/>
        <v>11.829012702281263</v>
      </c>
      <c r="AD6">
        <f t="shared" si="1"/>
        <v>958.47981866958798</v>
      </c>
      <c r="AE6">
        <f>'IDT-1'!B6</f>
        <v>0</v>
      </c>
      <c r="AF6" s="24"/>
      <c r="AG6">
        <f t="shared" si="2"/>
        <v>958.47981866958798</v>
      </c>
      <c r="AI6" s="34">
        <f>PXIL!H6</f>
        <v>0</v>
      </c>
      <c r="AJ6" s="34">
        <f>PXIL!N6</f>
        <v>0</v>
      </c>
      <c r="AK6" s="34">
        <f>RTM_IEX!H6</f>
        <v>87.47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8.9697999999999993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650.83628537738718</v>
      </c>
      <c r="P7" s="36">
        <v>117.49</v>
      </c>
      <c r="Q7" s="36">
        <v>14.420000000000003</v>
      </c>
      <c r="R7" s="38">
        <v>0</v>
      </c>
      <c r="S7" s="38">
        <v>0</v>
      </c>
      <c r="T7" s="37">
        <f>SUMPRODUCT(LTA!J7:AN7,LTA!J$101:AN$101,LTA!J$103:AN$103)</f>
        <v>23.66</v>
      </c>
      <c r="U7" s="37">
        <f>SUMPRODUCT(LTA!J7:AN7,LTA!J$102:AN$102,LTA!J$103:AN$103)</f>
        <v>69.94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67.66</v>
      </c>
      <c r="AB7" s="75">
        <f>-STOA!N7</f>
        <v>-218.02999999999997</v>
      </c>
      <c r="AC7">
        <f t="shared" si="0"/>
        <v>11.508329091221571</v>
      </c>
      <c r="AD7">
        <f t="shared" si="1"/>
        <v>920.62388191639855</v>
      </c>
      <c r="AE7">
        <f>'IDT-1'!B7</f>
        <v>0</v>
      </c>
      <c r="AF7" s="24"/>
      <c r="AG7">
        <f t="shared" si="2"/>
        <v>920.62388191639855</v>
      </c>
      <c r="AI7" s="34">
        <f>PXIL!H7</f>
        <v>0</v>
      </c>
      <c r="AJ7" s="34">
        <f>PXIL!N7</f>
        <v>0</v>
      </c>
      <c r="AK7" s="34">
        <f>RTM_IEX!H7</f>
        <v>113.43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8.9697999999999993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649.61046500466534</v>
      </c>
      <c r="P8" s="36">
        <v>117.49</v>
      </c>
      <c r="Q8" s="36">
        <v>14.420000000000003</v>
      </c>
      <c r="R8" s="38">
        <v>0</v>
      </c>
      <c r="S8" s="38">
        <v>0</v>
      </c>
      <c r="T8" s="37">
        <f>SUMPRODUCT(LTA!J8:AN8,LTA!J$101:AN$101,LTA!J$103:AN$103)</f>
        <v>23.49</v>
      </c>
      <c r="U8" s="37">
        <f>SUMPRODUCT(LTA!J8:AN8,LTA!J$102:AN$102,LTA!J$103:AN$103)</f>
        <v>67.320000000000007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67.66</v>
      </c>
      <c r="AB8" s="75">
        <f>-STOA!N8</f>
        <v>-218.02999999999997</v>
      </c>
      <c r="AC8">
        <f t="shared" si="0"/>
        <v>11.240404200090707</v>
      </c>
      <c r="AD8">
        <f t="shared" si="1"/>
        <v>888.99598643480738</v>
      </c>
      <c r="AE8">
        <f>'IDT-1'!B8</f>
        <v>0</v>
      </c>
      <c r="AF8" s="24"/>
      <c r="AG8">
        <f t="shared" si="2"/>
        <v>888.99598643480738</v>
      </c>
      <c r="AI8" s="34">
        <f>PXIL!H8</f>
        <v>0</v>
      </c>
      <c r="AJ8" s="34">
        <f>PXIL!N8</f>
        <v>0</v>
      </c>
      <c r="AK8" s="34">
        <f>RTM_IEX!H8</f>
        <v>85.55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8.9697999999999993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646.63674961700599</v>
      </c>
      <c r="P9" s="36">
        <v>117.49</v>
      </c>
      <c r="Q9" s="36">
        <v>14.420000000000003</v>
      </c>
      <c r="R9" s="38">
        <v>0</v>
      </c>
      <c r="S9" s="38">
        <v>0</v>
      </c>
      <c r="T9" s="37">
        <f>SUMPRODUCT(LTA!J9:AN9,LTA!J$101:AN$101,LTA!J$103:AN$103)</f>
        <v>22.7</v>
      </c>
      <c r="U9" s="37">
        <f>SUMPRODUCT(LTA!J9:AN9,LTA!J$102:AN$102,LTA!J$103:AN$103)</f>
        <v>64.289999999999992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67.66</v>
      </c>
      <c r="AB9" s="75">
        <f>-STOA!N9</f>
        <v>-218.02999999999997</v>
      </c>
      <c r="AC9">
        <f t="shared" si="0"/>
        <v>10.900676990834366</v>
      </c>
      <c r="AD9">
        <f t="shared" si="1"/>
        <v>848.89199825640435</v>
      </c>
      <c r="AE9">
        <f>'IDT-1'!B9</f>
        <v>0</v>
      </c>
      <c r="AF9" s="24"/>
      <c r="AG9">
        <f t="shared" si="2"/>
        <v>848.89199825640435</v>
      </c>
      <c r="AI9" s="34">
        <f>PXIL!H9</f>
        <v>0</v>
      </c>
      <c r="AJ9" s="34">
        <f>PXIL!N9</f>
        <v>0</v>
      </c>
      <c r="AK9" s="34">
        <f>RTM_IEX!H9</f>
        <v>51.9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8.9697999999999993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646.63674961700599</v>
      </c>
      <c r="P10" s="36">
        <v>117.49</v>
      </c>
      <c r="Q10" s="36">
        <v>14.420000000000003</v>
      </c>
      <c r="R10" s="38">
        <v>0</v>
      </c>
      <c r="S10" s="38">
        <v>0</v>
      </c>
      <c r="T10" s="37">
        <f>SUMPRODUCT(LTA!J10:AN10,LTA!J$101:AN$101,LTA!J$103:AN$103)</f>
        <v>22.75</v>
      </c>
      <c r="U10" s="37">
        <f>SUMPRODUCT(LTA!J10:AN10,LTA!J$102:AN$102,LTA!J$103:AN$103)</f>
        <v>59.16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67.66</v>
      </c>
      <c r="AB10" s="75">
        <f>-STOA!N10</f>
        <v>-218.02999999999997</v>
      </c>
      <c r="AC10">
        <f t="shared" si="0"/>
        <v>10.728812990834367</v>
      </c>
      <c r="AD10">
        <f t="shared" si="1"/>
        <v>828.60386225640423</v>
      </c>
      <c r="AE10">
        <f>'IDT-1'!B10</f>
        <v>0</v>
      </c>
      <c r="AF10" s="24"/>
      <c r="AG10">
        <f t="shared" si="2"/>
        <v>828.60386225640423</v>
      </c>
      <c r="AI10" s="34">
        <f>PXIL!H10</f>
        <v>0</v>
      </c>
      <c r="AJ10" s="34">
        <f>PXIL!N10</f>
        <v>0</v>
      </c>
      <c r="AK10" s="34">
        <f>RTM_IEX!H10</f>
        <v>36.520000000000003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8.9697999999999993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646.63674961700599</v>
      </c>
      <c r="P11" s="36">
        <v>117.49</v>
      </c>
      <c r="Q11" s="36">
        <v>14.420000000000003</v>
      </c>
      <c r="R11" s="38">
        <v>0</v>
      </c>
      <c r="S11" s="38">
        <v>0</v>
      </c>
      <c r="T11" s="37">
        <f>SUMPRODUCT(LTA!J11:AN11,LTA!J$101:AN$101,LTA!J$103:AN$103)</f>
        <v>22.85</v>
      </c>
      <c r="U11" s="37">
        <f>SUMPRODUCT(LTA!J11:AN11,LTA!J$102:AN$102,LTA!J$103:AN$103)</f>
        <v>54.35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67.66</v>
      </c>
      <c r="AB11" s="75">
        <f>-STOA!N11</f>
        <v>-218.02999999999997</v>
      </c>
      <c r="AC11">
        <f t="shared" si="0"/>
        <v>10.648928990834369</v>
      </c>
      <c r="AD11">
        <f t="shared" si="1"/>
        <v>819.17374625640434</v>
      </c>
      <c r="AE11">
        <f>'IDT-1'!B11</f>
        <v>0</v>
      </c>
      <c r="AF11" s="24"/>
      <c r="AG11">
        <f t="shared" si="2"/>
        <v>819.17374625640434</v>
      </c>
      <c r="AI11" s="34">
        <f>PXIL!H11</f>
        <v>0</v>
      </c>
      <c r="AJ11" s="34">
        <f>PXIL!N11</f>
        <v>0</v>
      </c>
      <c r="AK11" s="34">
        <f>RTM_IEX!H11</f>
        <v>31.72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8.9697999999999993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646.63674961700599</v>
      </c>
      <c r="P12" s="36">
        <v>117.49</v>
      </c>
      <c r="Q12" s="36">
        <v>14.420000000000003</v>
      </c>
      <c r="R12" s="38">
        <v>0</v>
      </c>
      <c r="S12" s="38">
        <v>0</v>
      </c>
      <c r="T12" s="37">
        <f>SUMPRODUCT(LTA!J12:AN12,LTA!J$101:AN$101,LTA!J$103:AN$103)</f>
        <v>23.24</v>
      </c>
      <c r="U12" s="37">
        <f>SUMPRODUCT(LTA!J12:AN12,LTA!J$102:AN$102,LTA!J$103:AN$103)</f>
        <v>53.68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67.66</v>
      </c>
      <c r="AB12" s="75">
        <f>-STOA!N12</f>
        <v>-218.02999999999997</v>
      </c>
      <c r="AC12">
        <f t="shared" si="0"/>
        <v>10.525448990834366</v>
      </c>
      <c r="AD12">
        <f t="shared" si="1"/>
        <v>804.59722625640427</v>
      </c>
      <c r="AE12">
        <f>'IDT-1'!B12</f>
        <v>0</v>
      </c>
      <c r="AF12" s="24"/>
      <c r="AG12">
        <f t="shared" si="2"/>
        <v>804.59722625640427</v>
      </c>
      <c r="AI12" s="34">
        <f>PXIL!H12</f>
        <v>0</v>
      </c>
      <c r="AJ12" s="34">
        <f>PXIL!N12</f>
        <v>0</v>
      </c>
      <c r="AK12" s="34">
        <f>RTM_IEX!H12</f>
        <v>17.3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8.9697999999999993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646.64543194949522</v>
      </c>
      <c r="P13" s="36">
        <v>57.675263301998726</v>
      </c>
      <c r="Q13" s="36">
        <v>14.420000000000003</v>
      </c>
      <c r="R13" s="38">
        <v>0</v>
      </c>
      <c r="S13" s="38">
        <v>0</v>
      </c>
      <c r="T13" s="37">
        <f>SUMPRODUCT(LTA!J13:AN13,LTA!J$101:AN$101,LTA!J$103:AN$103)</f>
        <v>23.48</v>
      </c>
      <c r="U13" s="37">
        <f>SUMPRODUCT(LTA!J13:AN13,LTA!J$102:AN$102,LTA!J$103:AN$103)</f>
        <v>52.79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67.66</v>
      </c>
      <c r="AB13" s="75">
        <f>-STOA!N13</f>
        <v>-218.02999999999997</v>
      </c>
      <c r="AC13">
        <f t="shared" si="0"/>
        <v>10.453662134164066</v>
      </c>
      <c r="AD13">
        <f t="shared" si="1"/>
        <v>796.12295874756239</v>
      </c>
      <c r="AE13">
        <f>'IDT-1'!B13</f>
        <v>0</v>
      </c>
      <c r="AF13" s="24"/>
      <c r="AG13">
        <f t="shared" si="2"/>
        <v>796.12295874756239</v>
      </c>
      <c r="AI13" s="34">
        <f>PXIL!H13</f>
        <v>0</v>
      </c>
      <c r="AJ13" s="34">
        <f>PXIL!N13</f>
        <v>0</v>
      </c>
      <c r="AK13" s="34">
        <f>RTM_IEX!H13</f>
        <v>69.209999999999994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8.9697999999999993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646.64543194949522</v>
      </c>
      <c r="P14" s="36">
        <v>57.675263301998726</v>
      </c>
      <c r="Q14" s="36">
        <v>14.420000000000003</v>
      </c>
      <c r="R14" s="38">
        <v>0</v>
      </c>
      <c r="S14" s="38">
        <v>0</v>
      </c>
      <c r="T14" s="37">
        <f>SUMPRODUCT(LTA!J14:AN14,LTA!J$101:AN$101,LTA!J$103:AN$103)</f>
        <v>23.49</v>
      </c>
      <c r="U14" s="37">
        <f>SUMPRODUCT(LTA!J14:AN14,LTA!J$102:AN$102,LTA!J$103:AN$103)</f>
        <v>51.55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67.66</v>
      </c>
      <c r="AB14" s="75">
        <f>-STOA!N14</f>
        <v>-218.02999999999997</v>
      </c>
      <c r="AC14">
        <f t="shared" si="0"/>
        <v>10.354542134164065</v>
      </c>
      <c r="AD14">
        <f t="shared" si="1"/>
        <v>784.42207874756241</v>
      </c>
      <c r="AE14">
        <f>'IDT-1'!B14</f>
        <v>0</v>
      </c>
      <c r="AF14" s="24"/>
      <c r="AG14">
        <f t="shared" si="2"/>
        <v>784.42207874756241</v>
      </c>
      <c r="AI14" s="34">
        <f>PXIL!H14</f>
        <v>0</v>
      </c>
      <c r="AJ14" s="34">
        <f>PXIL!N14</f>
        <v>0</v>
      </c>
      <c r="AK14" s="34">
        <f>RTM_IEX!H14</f>
        <v>58.64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8.9697999999999993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645.97882016739538</v>
      </c>
      <c r="P15" s="36">
        <v>57.675263301998726</v>
      </c>
      <c r="Q15" s="36">
        <v>14.420000000000003</v>
      </c>
      <c r="R15" s="38">
        <v>0</v>
      </c>
      <c r="S15" s="38">
        <v>0</v>
      </c>
      <c r="T15" s="37">
        <f>SUMPRODUCT(LTA!J15:AN15,LTA!J$101:AN$101,LTA!J$103:AN$103)</f>
        <v>22.46</v>
      </c>
      <c r="U15" s="37">
        <f>SUMPRODUCT(LTA!J15:AN15,LTA!J$102:AN$102,LTA!J$103:AN$103)</f>
        <v>51.24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67.66</v>
      </c>
      <c r="AB15" s="75">
        <f>-STOA!N15</f>
        <v>-218.02999999999997</v>
      </c>
      <c r="AC15">
        <f t="shared" si="0"/>
        <v>10.386070595194427</v>
      </c>
      <c r="AD15">
        <f t="shared" si="1"/>
        <v>788.1439385044323</v>
      </c>
      <c r="AE15">
        <f>'IDT-1'!B15</f>
        <v>0</v>
      </c>
      <c r="AF15" s="24"/>
      <c r="AG15">
        <f t="shared" si="2"/>
        <v>788.1439385044323</v>
      </c>
      <c r="AI15" s="34">
        <f>PXIL!H15</f>
        <v>0</v>
      </c>
      <c r="AJ15" s="34">
        <f>PXIL!N15</f>
        <v>0</v>
      </c>
      <c r="AK15" s="34">
        <f>RTM_IEX!H15</f>
        <v>64.400000000000006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8.9697999999999993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645.97882016739538</v>
      </c>
      <c r="P16" s="36">
        <v>57.675263301998726</v>
      </c>
      <c r="Q16" s="36">
        <v>14.420000000000003</v>
      </c>
      <c r="R16" s="38">
        <v>0</v>
      </c>
      <c r="S16" s="38">
        <v>0</v>
      </c>
      <c r="T16" s="37">
        <f>SUMPRODUCT(LTA!J16:AN16,LTA!J$101:AN$101,LTA!J$103:AN$103)</f>
        <v>21.8</v>
      </c>
      <c r="U16" s="37">
        <f>SUMPRODUCT(LTA!J16:AN16,LTA!J$102:AN$102,LTA!J$103:AN$103)</f>
        <v>51.24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67.66</v>
      </c>
      <c r="AB16" s="75">
        <f>-STOA!N16</f>
        <v>-218.02999999999997</v>
      </c>
      <c r="AC16">
        <f t="shared" si="0"/>
        <v>10.332058595194425</v>
      </c>
      <c r="AD16">
        <f t="shared" si="1"/>
        <v>781.76795050443218</v>
      </c>
      <c r="AE16">
        <f>'IDT-1'!B16</f>
        <v>0</v>
      </c>
      <c r="AF16" s="24"/>
      <c r="AG16">
        <f t="shared" si="2"/>
        <v>781.76795050443218</v>
      </c>
      <c r="AI16" s="34">
        <f>PXIL!H16</f>
        <v>0</v>
      </c>
      <c r="AJ16" s="34">
        <f>PXIL!N16</f>
        <v>0</v>
      </c>
      <c r="AK16" s="34">
        <f>RTM_IEX!H16</f>
        <v>58.63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8.9697999999999993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645.97882016739538</v>
      </c>
      <c r="P17" s="36">
        <v>57.675263301998726</v>
      </c>
      <c r="Q17" s="36">
        <v>14.420000000000003</v>
      </c>
      <c r="R17" s="38">
        <v>0</v>
      </c>
      <c r="S17" s="38">
        <v>0</v>
      </c>
      <c r="T17" s="37">
        <f>SUMPRODUCT(LTA!J17:AN17,LTA!J$101:AN$101,LTA!J$103:AN$103)</f>
        <v>21.41</v>
      </c>
      <c r="U17" s="37">
        <f>SUMPRODUCT(LTA!J17:AN17,LTA!J$102:AN$102,LTA!J$103:AN$103)</f>
        <v>50.28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67.66</v>
      </c>
      <c r="AB17" s="75">
        <f>-STOA!N17</f>
        <v>-218.02999999999997</v>
      </c>
      <c r="AC17">
        <f t="shared" si="0"/>
        <v>10.401442595194426</v>
      </c>
      <c r="AD17">
        <f t="shared" si="1"/>
        <v>789.95856650443216</v>
      </c>
      <c r="AE17">
        <f>'IDT-1'!B17</f>
        <v>0</v>
      </c>
      <c r="AF17" s="24"/>
      <c r="AG17">
        <f t="shared" si="2"/>
        <v>789.95856650443216</v>
      </c>
      <c r="AI17" s="34">
        <f>PXIL!H17</f>
        <v>0</v>
      </c>
      <c r="AJ17" s="34">
        <f>PXIL!N17</f>
        <v>0</v>
      </c>
      <c r="AK17" s="34">
        <f>RTM_IEX!H17</f>
        <v>68.239999999999995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6.6752000000000002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645.97882016739538</v>
      </c>
      <c r="P18" s="36">
        <v>57.675263301998726</v>
      </c>
      <c r="Q18" s="36">
        <v>14.420000000000003</v>
      </c>
      <c r="R18" s="38">
        <v>0</v>
      </c>
      <c r="S18" s="38">
        <v>0</v>
      </c>
      <c r="T18" s="37">
        <f>SUMPRODUCT(LTA!J18:AN18,LTA!J$101:AN$101,LTA!J$103:AN$103)</f>
        <v>22.38</v>
      </c>
      <c r="U18" s="37">
        <f>SUMPRODUCT(LTA!J18:AN18,LTA!J$102:AN$102,LTA!J$103:AN$103)</f>
        <v>50.28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67.66</v>
      </c>
      <c r="AB18" s="75">
        <f>-STOA!N18</f>
        <v>-218.02999999999997</v>
      </c>
      <c r="AC18">
        <f t="shared" si="0"/>
        <v>10.414507955194425</v>
      </c>
      <c r="AD18">
        <f t="shared" si="1"/>
        <v>791.50090114443231</v>
      </c>
      <c r="AE18">
        <f>'IDT-1'!B18</f>
        <v>0</v>
      </c>
      <c r="AF18" s="24"/>
      <c r="AG18">
        <f t="shared" si="2"/>
        <v>791.50090114443231</v>
      </c>
      <c r="AI18" s="34">
        <f>PXIL!H18</f>
        <v>0</v>
      </c>
      <c r="AJ18" s="34">
        <f>PXIL!N18</f>
        <v>0</v>
      </c>
      <c r="AK18" s="34">
        <f>RTM_IEX!H18</f>
        <v>71.12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6.6752000000000002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645.97882016739538</v>
      </c>
      <c r="P19" s="36">
        <v>117.49</v>
      </c>
      <c r="Q19" s="36">
        <v>14.420000000000003</v>
      </c>
      <c r="R19" s="38">
        <v>0</v>
      </c>
      <c r="S19" s="38">
        <v>0</v>
      </c>
      <c r="T19" s="37">
        <f>SUMPRODUCT(LTA!J19:AN19,LTA!J$101:AN$101,LTA!J$103:AN$103)</f>
        <v>23.13</v>
      </c>
      <c r="U19" s="37">
        <f>SUMPRODUCT(LTA!J19:AN19,LTA!J$102:AN$102,LTA!J$103:AN$103)</f>
        <v>50.28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67.66</v>
      </c>
      <c r="AB19" s="75">
        <f>-STOA!N19</f>
        <v>-218.02999999999997</v>
      </c>
      <c r="AC19">
        <f t="shared" si="0"/>
        <v>10.527695743457638</v>
      </c>
      <c r="AD19">
        <f t="shared" si="1"/>
        <v>804.86245005417027</v>
      </c>
      <c r="AE19">
        <f>'IDT-1'!B19</f>
        <v>0</v>
      </c>
      <c r="AF19" s="24"/>
      <c r="AG19">
        <f t="shared" si="2"/>
        <v>804.86245005417027</v>
      </c>
      <c r="AI19" s="34">
        <f>PXIL!H19</f>
        <v>0</v>
      </c>
      <c r="AJ19" s="34">
        <f>PXIL!N19</f>
        <v>0</v>
      </c>
      <c r="AK19" s="34">
        <f>RTM_IEX!H19</f>
        <v>24.03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6.6752000000000002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646.49151451241346</v>
      </c>
      <c r="P20" s="36">
        <v>117.49</v>
      </c>
      <c r="Q20" s="36">
        <v>14.420000000000003</v>
      </c>
      <c r="R20" s="38">
        <v>0</v>
      </c>
      <c r="S20" s="38">
        <v>0</v>
      </c>
      <c r="T20" s="37">
        <f>SUMPRODUCT(LTA!J20:AN20,LTA!J$101:AN$101,LTA!J$103:AN$103)</f>
        <v>24.4</v>
      </c>
      <c r="U20" s="37">
        <f>SUMPRODUCT(LTA!J20:AN20,LTA!J$102:AN$102,LTA!J$103:AN$103)</f>
        <v>50.28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67.66</v>
      </c>
      <c r="AB20" s="75">
        <f>-STOA!N20</f>
        <v>-218.02999999999997</v>
      </c>
      <c r="AC20">
        <f t="shared" si="0"/>
        <v>10.679926375955789</v>
      </c>
      <c r="AD20">
        <f t="shared" si="1"/>
        <v>822.83291376669024</v>
      </c>
      <c r="AE20">
        <f>'IDT-1'!B20</f>
        <v>0</v>
      </c>
      <c r="AF20" s="24"/>
      <c r="AG20">
        <f t="shared" si="2"/>
        <v>822.83291376669024</v>
      </c>
      <c r="AI20" s="34">
        <f>PXIL!H20</f>
        <v>0</v>
      </c>
      <c r="AJ20" s="34">
        <f>PXIL!N20</f>
        <v>0</v>
      </c>
      <c r="AK20" s="34">
        <f>RTM_IEX!H20</f>
        <v>40.369999999999997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6.6752000000000002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655.63320908739536</v>
      </c>
      <c r="P21" s="36">
        <v>117.49</v>
      </c>
      <c r="Q21" s="36">
        <v>14.420000000000003</v>
      </c>
      <c r="R21" s="38">
        <v>0</v>
      </c>
      <c r="S21" s="38">
        <v>0</v>
      </c>
      <c r="T21" s="37">
        <f>SUMPRODUCT(LTA!J21:AN21,LTA!J$101:AN$101,LTA!J$103:AN$103)</f>
        <v>24.98</v>
      </c>
      <c r="U21" s="37">
        <f>SUMPRODUCT(LTA!J21:AN21,LTA!J$102:AN$102,LTA!J$103:AN$103)</f>
        <v>50.28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67.66</v>
      </c>
      <c r="AB21" s="75">
        <f>-STOA!N21</f>
        <v>-218.02999999999997</v>
      </c>
      <c r="AC21">
        <f t="shared" si="0"/>
        <v>10.874568610385637</v>
      </c>
      <c r="AD21">
        <f t="shared" si="1"/>
        <v>845.80996610724242</v>
      </c>
      <c r="AE21">
        <f>'IDT-1'!B21</f>
        <v>0</v>
      </c>
      <c r="AF21" s="24"/>
      <c r="AG21">
        <f t="shared" si="2"/>
        <v>845.80996610724242</v>
      </c>
      <c r="AI21" s="34">
        <f>PXIL!H21</f>
        <v>0</v>
      </c>
      <c r="AJ21" s="34">
        <f>PXIL!N21</f>
        <v>0</v>
      </c>
      <c r="AK21" s="34">
        <f>RTM_IEX!H21</f>
        <v>53.82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6.6752000000000002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656.14590343241343</v>
      </c>
      <c r="P22" s="36">
        <v>117.49</v>
      </c>
      <c r="Q22" s="36">
        <v>14.420000000000003</v>
      </c>
      <c r="R22" s="38">
        <v>0</v>
      </c>
      <c r="S22" s="38">
        <v>0</v>
      </c>
      <c r="T22" s="37">
        <f>SUMPRODUCT(LTA!J22:AN22,LTA!J$101:AN$101,LTA!J$103:AN$103)</f>
        <v>24.37</v>
      </c>
      <c r="U22" s="37">
        <f>SUMPRODUCT(LTA!J22:AN22,LTA!J$102:AN$102,LTA!J$103:AN$103)</f>
        <v>50.28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67.66</v>
      </c>
      <c r="AB22" s="75">
        <f>-STOA!N22</f>
        <v>-218.02999999999997</v>
      </c>
      <c r="AC22">
        <f t="shared" si="0"/>
        <v>11.124155242883788</v>
      </c>
      <c r="AD22">
        <f t="shared" si="1"/>
        <v>875.2730738197622</v>
      </c>
      <c r="AE22">
        <f>'IDT-1'!B22</f>
        <v>0</v>
      </c>
      <c r="AF22" s="24"/>
      <c r="AG22">
        <f t="shared" si="2"/>
        <v>875.2730738197622</v>
      </c>
      <c r="AI22" s="34">
        <f>PXIL!H22</f>
        <v>0</v>
      </c>
      <c r="AJ22" s="34">
        <f>PXIL!N22</f>
        <v>0</v>
      </c>
      <c r="AK22" s="34">
        <f>RTM_IEX!H22</f>
        <v>83.63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6.6752000000000002</v>
      </c>
      <c r="E23">
        <f>GT_NG!P23</f>
        <v>0</v>
      </c>
      <c r="F23">
        <f>GT_Spot!P23</f>
        <v>0</v>
      </c>
      <c r="G23">
        <f>PPCL_NG!P23</f>
        <v>104</v>
      </c>
      <c r="H23">
        <f>PPCL_Spot!P23</f>
        <v>0</v>
      </c>
      <c r="I23">
        <f>Bawana_NG!P23</f>
        <v>81.96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691.75126059016725</v>
      </c>
      <c r="P23" s="36">
        <v>117.49</v>
      </c>
      <c r="Q23" s="36">
        <v>38.080000000000005</v>
      </c>
      <c r="R23" s="38">
        <v>0</v>
      </c>
      <c r="S23" s="38">
        <v>0</v>
      </c>
      <c r="T23" s="37">
        <f>SUMPRODUCT(LTA!J23:AN23,LTA!J$101:AN$101,LTA!J$103:AN$103)</f>
        <v>24.06</v>
      </c>
      <c r="U23" s="37">
        <f>SUMPRODUCT(LTA!J23:AN23,LTA!J$102:AN$102,LTA!J$103:AN$103)</f>
        <v>50.28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67.710000000000008</v>
      </c>
      <c r="AB23" s="75">
        <f>-STOA!N23</f>
        <v>-218.02999999999997</v>
      </c>
      <c r="AC23">
        <f t="shared" si="0"/>
        <v>11.961544787714967</v>
      </c>
      <c r="AD23">
        <f t="shared" si="1"/>
        <v>974.12491580245216</v>
      </c>
      <c r="AE23">
        <f>'IDT-1'!B23</f>
        <v>0</v>
      </c>
      <c r="AF23" s="24"/>
      <c r="AG23">
        <f t="shared" si="2"/>
        <v>974.12491580245216</v>
      </c>
      <c r="AI23" s="34">
        <f>PXIL!H23</f>
        <v>0</v>
      </c>
      <c r="AJ23" s="34">
        <f>PXIL!N23</f>
        <v>0</v>
      </c>
      <c r="AK23" s="34">
        <f>RTM_IEX!H23</f>
        <v>22.11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6.6752000000000002</v>
      </c>
      <c r="E24">
        <f>GT_NG!P24</f>
        <v>0</v>
      </c>
      <c r="F24">
        <f>GT_Spot!P24</f>
        <v>0</v>
      </c>
      <c r="G24">
        <f>PPCL_NG!P24</f>
        <v>104</v>
      </c>
      <c r="H24">
        <f>PPCL_Spot!P24</f>
        <v>0</v>
      </c>
      <c r="I24">
        <f>Bawana_NG!P24</f>
        <v>81.96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780.13650058858195</v>
      </c>
      <c r="P24" s="36">
        <v>117.49</v>
      </c>
      <c r="Q24" s="36">
        <v>38.080000000000005</v>
      </c>
      <c r="R24" s="38">
        <v>0</v>
      </c>
      <c r="S24" s="38">
        <v>0</v>
      </c>
      <c r="T24" s="37">
        <f>SUMPRODUCT(LTA!J24:AN24,LTA!J$101:AN$101,LTA!J$103:AN$103)</f>
        <v>24.03</v>
      </c>
      <c r="U24" s="37">
        <f>SUMPRODUCT(LTA!J24:AN24,LTA!J$102:AN$102,LTA!J$103:AN$103)</f>
        <v>50.28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67.710000000000008</v>
      </c>
      <c r="AB24" s="75">
        <f>-STOA!N24</f>
        <v>-218.02999999999997</v>
      </c>
      <c r="AC24">
        <f t="shared" si="0"/>
        <v>12.763668377723434</v>
      </c>
      <c r="AD24">
        <f t="shared" si="1"/>
        <v>1010.5680322108585</v>
      </c>
      <c r="AE24">
        <f>'IDT-1'!B24</f>
        <v>0</v>
      </c>
      <c r="AF24" s="24"/>
      <c r="AG24">
        <f t="shared" si="2"/>
        <v>1010.5680322108585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-29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7.5096000000000007</v>
      </c>
      <c r="E25">
        <f>GT_NG!P25</f>
        <v>0</v>
      </c>
      <c r="F25">
        <f>GT_Spot!P25</f>
        <v>0</v>
      </c>
      <c r="G25">
        <f>PPCL_NG!P25</f>
        <v>104</v>
      </c>
      <c r="H25">
        <f>PPCL_Spot!P25</f>
        <v>0</v>
      </c>
      <c r="I25">
        <f>Bawana_NG!P25</f>
        <v>81.96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827.78436497804682</v>
      </c>
      <c r="P25" s="36">
        <v>117.49</v>
      </c>
      <c r="Q25" s="36">
        <v>38.080000000000005</v>
      </c>
      <c r="R25" s="38">
        <v>0</v>
      </c>
      <c r="S25" s="38">
        <v>0</v>
      </c>
      <c r="T25" s="37">
        <f>SUMPRODUCT(LTA!J25:AN25,LTA!J$101:AN$101,LTA!J$103:AN$103)</f>
        <v>23.13</v>
      </c>
      <c r="U25" s="37">
        <f>SUMPRODUCT(LTA!J25:AN25,LTA!J$102:AN$102,LTA!J$103:AN$103)</f>
        <v>50.28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67.710000000000008</v>
      </c>
      <c r="AB25" s="75">
        <f>-STOA!N25</f>
        <v>-218.02999999999997</v>
      </c>
      <c r="AC25">
        <f t="shared" si="0"/>
        <v>12.917695824573155</v>
      </c>
      <c r="AD25">
        <f t="shared" si="1"/>
        <v>1086.9962691534736</v>
      </c>
      <c r="AE25">
        <f>'IDT-1'!B25</f>
        <v>0</v>
      </c>
      <c r="AF25" s="24"/>
      <c r="AG25">
        <f t="shared" si="2"/>
        <v>1086.9962691534736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7.5096000000000007</v>
      </c>
      <c r="E26">
        <f>GT_NG!P26</f>
        <v>0</v>
      </c>
      <c r="F26">
        <f>GT_Spot!P26</f>
        <v>0</v>
      </c>
      <c r="G26">
        <f>PPCL_NG!P26</f>
        <v>104</v>
      </c>
      <c r="H26">
        <f>PPCL_Spot!P26</f>
        <v>0</v>
      </c>
      <c r="I26">
        <f>Bawana_NG!P26</f>
        <v>74.99650268127769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874.56288030483722</v>
      </c>
      <c r="P26" s="36">
        <v>117.49</v>
      </c>
      <c r="Q26" s="36">
        <v>38.084425334108076</v>
      </c>
      <c r="R26" s="38">
        <v>0</v>
      </c>
      <c r="S26" s="38">
        <v>0</v>
      </c>
      <c r="T26" s="37">
        <f>SUMPRODUCT(LTA!J26:AN26,LTA!J$101:AN$101,LTA!J$103:AN$103)</f>
        <v>21.78</v>
      </c>
      <c r="U26" s="37">
        <f>SUMPRODUCT(LTA!J26:AN26,LTA!J$102:AN$102,LTA!J$103:AN$103)</f>
        <v>50.28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67.710000000000008</v>
      </c>
      <c r="AB26" s="75">
        <f>-STOA!N26</f>
        <v>-218.02999999999997</v>
      </c>
      <c r="AC26">
        <f t="shared" si="0"/>
        <v>13.458903148647435</v>
      </c>
      <c r="AD26">
        <f t="shared" si="1"/>
        <v>1150.8845051715757</v>
      </c>
      <c r="AE26">
        <f>'IDT-1'!B26</f>
        <v>0</v>
      </c>
      <c r="AF26" s="24"/>
      <c r="AG26">
        <f t="shared" si="2"/>
        <v>1150.8845051715757</v>
      </c>
      <c r="AI26" s="34">
        <f>PXIL!H26</f>
        <v>0</v>
      </c>
      <c r="AJ26" s="34">
        <f>PXIL!N26</f>
        <v>0</v>
      </c>
      <c r="AK26" s="34">
        <f>RTM_IEX!H26</f>
        <v>25.96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7.5096000000000007</v>
      </c>
      <c r="E27">
        <f>GT_NG!P27</f>
        <v>0</v>
      </c>
      <c r="F27">
        <f>GT_Spot!P27</f>
        <v>0</v>
      </c>
      <c r="G27">
        <f>PPCL_NG!P27</f>
        <v>104</v>
      </c>
      <c r="H27">
        <f>PPCL_Spot!P27</f>
        <v>0</v>
      </c>
      <c r="I27">
        <f>Bawana_NG!P27</f>
        <v>74.997551876894377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877.03199067150422</v>
      </c>
      <c r="P27" s="36">
        <v>117.49</v>
      </c>
      <c r="Q27" s="36">
        <v>38.084425334108076</v>
      </c>
      <c r="R27" s="38">
        <v>0</v>
      </c>
      <c r="S27" s="38">
        <v>0</v>
      </c>
      <c r="T27" s="37">
        <f>SUMPRODUCT(LTA!J27:AN27,LTA!J$101:AN$101,LTA!J$103:AN$103)</f>
        <v>21.08</v>
      </c>
      <c r="U27" s="37">
        <f>SUMPRODUCT(LTA!J27:AN27,LTA!J$102:AN$102,LTA!J$103:AN$103)</f>
        <v>50.28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388.70000000000005</v>
      </c>
      <c r="AB27" s="75">
        <f>-STOA!N27</f>
        <v>-239.13</v>
      </c>
      <c r="AC27">
        <f t="shared" si="0"/>
        <v>16.952468216280018</v>
      </c>
      <c r="AD27">
        <f t="shared" si="1"/>
        <v>1326.0910996662265</v>
      </c>
      <c r="AE27">
        <f>'IDT-1'!B27</f>
        <v>0</v>
      </c>
      <c r="AF27" s="24"/>
      <c r="AG27">
        <f t="shared" si="2"/>
        <v>1326.0910996662265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-97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7.5096000000000007</v>
      </c>
      <c r="E28">
        <f>GT_NG!P28</f>
        <v>0</v>
      </c>
      <c r="F28">
        <f>GT_Spot!P28</f>
        <v>0</v>
      </c>
      <c r="G28">
        <f>PPCL_NG!P28</f>
        <v>104</v>
      </c>
      <c r="H28">
        <f>PPCL_Spot!P28</f>
        <v>0</v>
      </c>
      <c r="I28">
        <f>Bawana_NG!P28</f>
        <v>74.997660948986407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920.51164728566175</v>
      </c>
      <c r="P28" s="36">
        <v>117.49</v>
      </c>
      <c r="Q28" s="36">
        <v>38.084425334108076</v>
      </c>
      <c r="R28" s="38">
        <v>0</v>
      </c>
      <c r="S28" s="38">
        <v>0</v>
      </c>
      <c r="T28" s="37">
        <f>SUMPRODUCT(LTA!J28:AN28,LTA!J$101:AN$101,LTA!J$103:AN$103)</f>
        <v>20.61</v>
      </c>
      <c r="U28" s="37">
        <f>SUMPRODUCT(LTA!J28:AN28,LTA!J$102:AN$102,LTA!J$103:AN$103)</f>
        <v>50.28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388.70000000000005</v>
      </c>
      <c r="AB28" s="75">
        <f>-STOA!N28</f>
        <v>-239.13</v>
      </c>
      <c r="AC28">
        <f t="shared" si="0"/>
        <v>16.771011948730273</v>
      </c>
      <c r="AD28">
        <f t="shared" si="1"/>
        <v>1499.4923216200261</v>
      </c>
      <c r="AE28">
        <f>'IDT-1'!B28</f>
        <v>0</v>
      </c>
      <c r="AF28" s="24"/>
      <c r="AG28">
        <f t="shared" si="2"/>
        <v>1499.4923216200261</v>
      </c>
      <c r="AI28" s="34">
        <f>PXIL!H28</f>
        <v>0</v>
      </c>
      <c r="AJ28" s="34">
        <f>PXIL!N28</f>
        <v>0</v>
      </c>
      <c r="AK28" s="34">
        <f>RTM_IEX!H28</f>
        <v>33.21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7.5096000000000007</v>
      </c>
      <c r="E29">
        <f>GT_NG!P29</f>
        <v>0</v>
      </c>
      <c r="F29">
        <f>GT_Spot!P29</f>
        <v>0</v>
      </c>
      <c r="G29">
        <f>PPCL_NG!P29</f>
        <v>104</v>
      </c>
      <c r="H29">
        <f>PPCL_Spot!P29</f>
        <v>0</v>
      </c>
      <c r="I29">
        <f>Bawana_NG!P29</f>
        <v>99.6072446455386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1007.6468339261585</v>
      </c>
      <c r="P29" s="36">
        <v>117.49</v>
      </c>
      <c r="Q29" s="36">
        <v>38.084425334108076</v>
      </c>
      <c r="R29" s="38">
        <v>0</v>
      </c>
      <c r="S29" s="38">
        <v>0</v>
      </c>
      <c r="T29" s="37">
        <f>SUMPRODUCT(LTA!J29:AN29,LTA!J$101:AN$101,LTA!J$103:AN$103)</f>
        <v>19.66</v>
      </c>
      <c r="U29" s="37">
        <f>SUMPRODUCT(LTA!J29:AN29,LTA!J$102:AN$102,LTA!J$103:AN$103)</f>
        <v>50.28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388.70000000000005</v>
      </c>
      <c r="AB29" s="75">
        <f>-STOA!N29</f>
        <v>-239.13</v>
      </c>
      <c r="AC29">
        <f t="shared" si="0"/>
        <v>17.422724019561485</v>
      </c>
      <c r="AD29">
        <f t="shared" si="1"/>
        <v>1576.4253798862437</v>
      </c>
      <c r="AE29">
        <f>'IDT-1'!B29</f>
        <v>0</v>
      </c>
      <c r="AF29" s="24"/>
      <c r="AG29">
        <f t="shared" si="2"/>
        <v>1576.4253798862437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7.5096000000000007</v>
      </c>
      <c r="E30">
        <f>GT_NG!P30</f>
        <v>0</v>
      </c>
      <c r="F30">
        <f>GT_Spot!P30</f>
        <v>0</v>
      </c>
      <c r="G30">
        <f>PPCL_NG!P30</f>
        <v>104</v>
      </c>
      <c r="H30">
        <f>PPCL_Spot!P30</f>
        <v>0</v>
      </c>
      <c r="I30">
        <f>Bawana_NG!P30</f>
        <v>99.6072446455386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1074.0185208282267</v>
      </c>
      <c r="P30" s="36">
        <v>117.49</v>
      </c>
      <c r="Q30" s="36">
        <v>38.084425334108076</v>
      </c>
      <c r="R30" s="38">
        <v>1.3652097902097904</v>
      </c>
      <c r="S30" s="38">
        <v>0</v>
      </c>
      <c r="T30" s="37">
        <f>SUMPRODUCT(LTA!J30:AN30,LTA!J$101:AN$101,LTA!J$103:AN$103)</f>
        <v>19.66</v>
      </c>
      <c r="U30" s="37">
        <f>SUMPRODUCT(LTA!J30:AN30,LTA!J$102:AN$102,LTA!J$103:AN$103)</f>
        <v>49.32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388.70000000000005</v>
      </c>
      <c r="AB30" s="75">
        <f>-STOA!N30</f>
        <v>-239.13</v>
      </c>
      <c r="AC30">
        <f t="shared" si="0"/>
        <v>18.197345951776619</v>
      </c>
      <c r="AD30">
        <f t="shared" si="1"/>
        <v>1667.8676546463066</v>
      </c>
      <c r="AE30">
        <f>'IDT-1'!B30</f>
        <v>14</v>
      </c>
      <c r="AF30" s="24"/>
      <c r="AG30">
        <f t="shared" si="2"/>
        <v>1681.8676546463066</v>
      </c>
      <c r="AI30" s="34">
        <f>PXIL!H30</f>
        <v>0</v>
      </c>
      <c r="AJ30" s="34">
        <f>PXIL!N30</f>
        <v>0</v>
      </c>
      <c r="AK30" s="34">
        <f>RTM_IEX!H30</f>
        <v>25.44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7.5096000000000007</v>
      </c>
      <c r="E31">
        <f>GT_NG!P31</f>
        <v>0</v>
      </c>
      <c r="F31">
        <f>GT_Spot!P31</f>
        <v>0</v>
      </c>
      <c r="G31">
        <f>PPCL_NG!P31</f>
        <v>104</v>
      </c>
      <c r="H31">
        <f>PPCL_Spot!P31</f>
        <v>0</v>
      </c>
      <c r="I31">
        <f>Bawana_NG!P31</f>
        <v>99.6072446455386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1075.0402060324659</v>
      </c>
      <c r="P31" s="36">
        <v>117.49</v>
      </c>
      <c r="Q31" s="36">
        <v>38.084425334108076</v>
      </c>
      <c r="R31" s="38">
        <v>6.11</v>
      </c>
      <c r="S31" s="38">
        <v>0</v>
      </c>
      <c r="T31" s="37">
        <f>SUMPRODUCT(LTA!J31:AN31,LTA!J$101:AN$101,LTA!J$103:AN$103)</f>
        <v>19.009999999999998</v>
      </c>
      <c r="U31" s="37">
        <f>SUMPRODUCT(LTA!J31:AN31,LTA!J$102:AN$102,LTA!J$103:AN$103)</f>
        <v>49.32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388.85</v>
      </c>
      <c r="AB31" s="75">
        <f>-STOA!N31</f>
        <v>-239.13</v>
      </c>
      <c r="AC31">
        <f t="shared" si="0"/>
        <v>18.595812345254465</v>
      </c>
      <c r="AD31">
        <f t="shared" si="1"/>
        <v>1875.4256636668579</v>
      </c>
      <c r="AE31">
        <f>'IDT-1'!B31</f>
        <v>0</v>
      </c>
      <c r="AF31" s="24"/>
      <c r="AG31">
        <f t="shared" si="2"/>
        <v>1875.4256636668579</v>
      </c>
      <c r="AI31" s="34">
        <f>PXIL!H31</f>
        <v>0</v>
      </c>
      <c r="AJ31" s="34">
        <f>PXIL!N31</f>
        <v>0</v>
      </c>
      <c r="AK31" s="34">
        <f>RTM_IEX!H31</f>
        <v>67.61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160.52000000000001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7.5096000000000007</v>
      </c>
      <c r="E32">
        <f>GT_NG!P32</f>
        <v>0</v>
      </c>
      <c r="F32">
        <f>GT_Spot!P32</f>
        <v>0</v>
      </c>
      <c r="G32">
        <f>PPCL_NG!P32</f>
        <v>104</v>
      </c>
      <c r="H32">
        <f>PPCL_Spot!P32</f>
        <v>0</v>
      </c>
      <c r="I32">
        <f>Bawana_NG!P32</f>
        <v>99.6072446455386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1065.0410345232576</v>
      </c>
      <c r="P32" s="36">
        <v>117.49</v>
      </c>
      <c r="Q32" s="36">
        <v>38.084425334108076</v>
      </c>
      <c r="R32" s="38">
        <v>14.9</v>
      </c>
      <c r="S32" s="38">
        <v>0</v>
      </c>
      <c r="T32" s="37">
        <f>SUMPRODUCT(LTA!J32:AN32,LTA!J$101:AN$101,LTA!J$103:AN$103)</f>
        <v>18.79</v>
      </c>
      <c r="U32" s="37">
        <f>SUMPRODUCT(LTA!J32:AN32,LTA!J$102:AN$102,LTA!J$103:AN$103)</f>
        <v>49.32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388.85</v>
      </c>
      <c r="AB32" s="75">
        <f>-STOA!N32</f>
        <v>-239.13</v>
      </c>
      <c r="AC32">
        <f t="shared" si="0"/>
        <v>19.361143304577119</v>
      </c>
      <c r="AD32">
        <f t="shared" si="1"/>
        <v>1965.7711611983273</v>
      </c>
      <c r="AE32">
        <f>'IDT-1'!B32</f>
        <v>0</v>
      </c>
      <c r="AF32" s="24"/>
      <c r="AG32">
        <f t="shared" si="2"/>
        <v>1965.7711611983273</v>
      </c>
      <c r="AI32" s="34">
        <f>PXIL!H32</f>
        <v>0</v>
      </c>
      <c r="AJ32" s="34">
        <f>PXIL!N32</f>
        <v>0</v>
      </c>
      <c r="AK32" s="34">
        <f>RTM_IEX!H32</f>
        <v>160.15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160.52000000000001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7.5096000000000007</v>
      </c>
      <c r="E33">
        <f>GT_NG!P33</f>
        <v>0</v>
      </c>
      <c r="F33">
        <f>GT_Spot!P33</f>
        <v>0</v>
      </c>
      <c r="G33">
        <f>PPCL_NG!P33</f>
        <v>104</v>
      </c>
      <c r="H33">
        <f>PPCL_Spot!P33</f>
        <v>0</v>
      </c>
      <c r="I33">
        <f>Bawana_NG!P33</f>
        <v>99.6072446455386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1085.6853466955781</v>
      </c>
      <c r="P33" s="36">
        <v>117.49</v>
      </c>
      <c r="Q33" s="36">
        <v>38.084425334108076</v>
      </c>
      <c r="R33" s="38">
        <v>25.5</v>
      </c>
      <c r="S33" s="38">
        <v>0</v>
      </c>
      <c r="T33" s="37">
        <f>SUMPRODUCT(LTA!J33:AN33,LTA!J$101:AN$101,LTA!J$103:AN$103)</f>
        <v>24.23</v>
      </c>
      <c r="U33" s="37">
        <f>SUMPRODUCT(LTA!J33:AN33,LTA!J$102:AN$102,LTA!J$103:AN$103)</f>
        <v>49.32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456.13</v>
      </c>
      <c r="AB33" s="75">
        <f>-STOA!N33</f>
        <v>-239.13</v>
      </c>
      <c r="AC33">
        <f t="shared" si="0"/>
        <v>20.168419526824607</v>
      </c>
      <c r="AD33">
        <f t="shared" si="1"/>
        <v>2061.0681971484</v>
      </c>
      <c r="AE33">
        <f>'IDT-1'!B33</f>
        <v>0</v>
      </c>
      <c r="AF33" s="24"/>
      <c r="AG33">
        <f t="shared" si="2"/>
        <v>2061.0681971484</v>
      </c>
      <c r="AI33" s="34">
        <f>PXIL!H33</f>
        <v>0</v>
      </c>
      <c r="AJ33" s="34">
        <f>PXIL!N33</f>
        <v>0</v>
      </c>
      <c r="AK33" s="34">
        <f>RTM_IEX!H33</f>
        <v>152.29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160.52000000000001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7.5096000000000007</v>
      </c>
      <c r="E34">
        <f>GT_NG!P34</f>
        <v>0</v>
      </c>
      <c r="F34">
        <f>GT_Spot!P34</f>
        <v>0</v>
      </c>
      <c r="G34">
        <f>PPCL_NG!P34</f>
        <v>104</v>
      </c>
      <c r="H34">
        <f>PPCL_Spot!P34</f>
        <v>0</v>
      </c>
      <c r="I34">
        <f>Bawana_NG!P34</f>
        <v>99.6072446455386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1093.9693544484974</v>
      </c>
      <c r="P34" s="36">
        <v>117.49</v>
      </c>
      <c r="Q34" s="36">
        <v>38.084425334108076</v>
      </c>
      <c r="R34" s="38">
        <v>37.5</v>
      </c>
      <c r="S34" s="38">
        <v>0</v>
      </c>
      <c r="T34" s="37">
        <f>SUMPRODUCT(LTA!J34:AN34,LTA!J$101:AN$101,LTA!J$103:AN$103)</f>
        <v>37.14</v>
      </c>
      <c r="U34" s="37">
        <f>SUMPRODUCT(LTA!J34:AN34,LTA!J$102:AN$102,LTA!J$103:AN$103)</f>
        <v>49.32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13.25</v>
      </c>
      <c r="Z34" s="34">
        <f>IEX!N34</f>
        <v>0</v>
      </c>
      <c r="AA34" s="75">
        <f>STOA!H34</f>
        <v>456.13</v>
      </c>
      <c r="AB34" s="75">
        <f>-STOA!N34</f>
        <v>-239.13</v>
      </c>
      <c r="AC34">
        <f t="shared" si="0"/>
        <v>20.667077191949129</v>
      </c>
      <c r="AD34">
        <f t="shared" si="1"/>
        <v>2119.933547236195</v>
      </c>
      <c r="AE34">
        <f>'IDT-1'!B34</f>
        <v>0</v>
      </c>
      <c r="AF34" s="24"/>
      <c r="AG34">
        <f t="shared" si="2"/>
        <v>2119.933547236195</v>
      </c>
      <c r="AI34" s="34">
        <f>PXIL!H34</f>
        <v>0</v>
      </c>
      <c r="AJ34" s="34">
        <f>PXIL!N34</f>
        <v>0</v>
      </c>
      <c r="AK34" s="34">
        <f>RTM_IEX!H34</f>
        <v>153.79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11.42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160.52000000000001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7.5096000000000007</v>
      </c>
      <c r="E35">
        <f>GT_NG!P35</f>
        <v>0</v>
      </c>
      <c r="F35">
        <f>GT_Spot!P35</f>
        <v>0</v>
      </c>
      <c r="G35">
        <f>PPCL_NG!P35</f>
        <v>104</v>
      </c>
      <c r="H35">
        <f>PPCL_Spot!P35</f>
        <v>0</v>
      </c>
      <c r="I35">
        <f>Bawana_NG!P35</f>
        <v>99.6072446455386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1090.1123829334331</v>
      </c>
      <c r="P35" s="36">
        <v>117.49</v>
      </c>
      <c r="Q35" s="36">
        <v>38.084425334108076</v>
      </c>
      <c r="R35" s="38">
        <v>44.5</v>
      </c>
      <c r="S35" s="38">
        <v>0</v>
      </c>
      <c r="T35" s="37">
        <f>SUMPRODUCT(LTA!J35:AN35,LTA!J$101:AN$101,LTA!J$103:AN$103)</f>
        <v>62.739999999999995</v>
      </c>
      <c r="U35" s="37">
        <f>SUMPRODUCT(LTA!J35:AN35,LTA!J$102:AN$102,LTA!J$103:AN$103)</f>
        <v>49.32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552.59</v>
      </c>
      <c r="AB35" s="75">
        <f>-STOA!N35</f>
        <v>-239.13</v>
      </c>
      <c r="AC35">
        <f t="shared" si="0"/>
        <v>21.505002631222588</v>
      </c>
      <c r="AD35">
        <f t="shared" si="1"/>
        <v>2218.8486502818569</v>
      </c>
      <c r="AE35">
        <f>'IDT-1'!B35</f>
        <v>0</v>
      </c>
      <c r="AF35" s="24"/>
      <c r="AG35">
        <f t="shared" si="2"/>
        <v>2218.8486502818569</v>
      </c>
      <c r="AI35" s="34">
        <f>PXIL!H35</f>
        <v>0</v>
      </c>
      <c r="AJ35" s="34">
        <f>PXIL!N35</f>
        <v>0</v>
      </c>
      <c r="AK35" s="34">
        <f>RTM_IEX!H35</f>
        <v>153.01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160.52000000000001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7.5096000000000007</v>
      </c>
      <c r="E36">
        <f>GT_NG!P36</f>
        <v>0</v>
      </c>
      <c r="F36">
        <f>GT_Spot!P36</f>
        <v>0</v>
      </c>
      <c r="G36">
        <f>PPCL_NG!P36</f>
        <v>104</v>
      </c>
      <c r="H36">
        <f>PPCL_Spot!P36</f>
        <v>0</v>
      </c>
      <c r="I36">
        <f>Bawana_NG!P36</f>
        <v>99.6072446455386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1021.2882825308156</v>
      </c>
      <c r="P36" s="36">
        <v>117.49</v>
      </c>
      <c r="Q36" s="36">
        <v>38.084425334108076</v>
      </c>
      <c r="R36" s="38">
        <v>44.5</v>
      </c>
      <c r="S36" s="38">
        <v>0</v>
      </c>
      <c r="T36" s="37">
        <f>SUMPRODUCT(LTA!J36:AN36,LTA!J$101:AN$101,LTA!J$103:AN$103)</f>
        <v>85.47</v>
      </c>
      <c r="U36" s="37">
        <f>SUMPRODUCT(LTA!J36:AN36,LTA!J$102:AN$102,LTA!J$103:AN$103)</f>
        <v>49.32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552.59</v>
      </c>
      <c r="AB36" s="75">
        <f>-STOA!N36</f>
        <v>-239.13</v>
      </c>
      <c r="AC36">
        <f t="shared" si="0"/>
        <v>21.007520187840605</v>
      </c>
      <c r="AD36">
        <f t="shared" si="1"/>
        <v>2160.1220323226216</v>
      </c>
      <c r="AE36">
        <f>'IDT-1'!B36</f>
        <v>0</v>
      </c>
      <c r="AF36" s="24"/>
      <c r="AG36">
        <f t="shared" si="2"/>
        <v>2160.1220323226216</v>
      </c>
      <c r="AI36" s="34">
        <f>PXIL!H36</f>
        <v>0</v>
      </c>
      <c r="AJ36" s="34">
        <f>PXIL!N36</f>
        <v>0</v>
      </c>
      <c r="AK36" s="34">
        <f>RTM_IEX!H36</f>
        <v>139.88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160.52000000000001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7.5096000000000007</v>
      </c>
      <c r="E37">
        <f>GT_NG!P37</f>
        <v>0</v>
      </c>
      <c r="F37">
        <f>GT_Spot!P37</f>
        <v>0</v>
      </c>
      <c r="G37">
        <f>PPCL_NG!P37</f>
        <v>104</v>
      </c>
      <c r="H37">
        <f>PPCL_Spot!P37</f>
        <v>0</v>
      </c>
      <c r="I37">
        <f>Bawana_NG!P37</f>
        <v>99.6072446455386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992.35947961041711</v>
      </c>
      <c r="P37" s="36">
        <v>117.49</v>
      </c>
      <c r="Q37" s="36">
        <v>38.084425334108076</v>
      </c>
      <c r="R37" s="38">
        <v>47.5</v>
      </c>
      <c r="S37" s="38">
        <v>0</v>
      </c>
      <c r="T37" s="37">
        <f>SUMPRODUCT(LTA!J37:AN37,LTA!J$101:AN$101,LTA!J$103:AN$103)</f>
        <v>98.54</v>
      </c>
      <c r="U37" s="37">
        <f>SUMPRODUCT(LTA!J37:AN37,LTA!J$102:AN$102,LTA!J$103:AN$103)</f>
        <v>50.28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5.85</v>
      </c>
      <c r="Z37" s="34">
        <f>IEX!N37</f>
        <v>0</v>
      </c>
      <c r="AA37" s="75">
        <f>STOA!H37</f>
        <v>552.59</v>
      </c>
      <c r="AB37" s="75">
        <f>-STOA!N37</f>
        <v>-239.13</v>
      </c>
      <c r="AC37">
        <f t="shared" si="0"/>
        <v>21.204846243309252</v>
      </c>
      <c r="AD37">
        <f t="shared" si="1"/>
        <v>2183.415903346754</v>
      </c>
      <c r="AE37">
        <f>'IDT-1'!B37</f>
        <v>0</v>
      </c>
      <c r="AF37" s="24"/>
      <c r="AG37">
        <f t="shared" si="2"/>
        <v>2183.415903346754</v>
      </c>
      <c r="AI37" s="34">
        <f>PXIL!H37</f>
        <v>0</v>
      </c>
      <c r="AJ37" s="34">
        <f>PXIL!N37</f>
        <v>0</v>
      </c>
      <c r="AK37" s="34">
        <f>RTM_IEX!H37</f>
        <v>160.68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8.74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160.52000000000001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7.9267999999999992</v>
      </c>
      <c r="E38">
        <f>GT_NG!P38</f>
        <v>0</v>
      </c>
      <c r="F38">
        <f>GT_Spot!P38</f>
        <v>0</v>
      </c>
      <c r="G38">
        <f>PPCL_NG!P38</f>
        <v>104</v>
      </c>
      <c r="H38">
        <f>PPCL_Spot!P38</f>
        <v>0</v>
      </c>
      <c r="I38">
        <f>Bawana_NG!P38</f>
        <v>99.6072446455386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981.77773084799924</v>
      </c>
      <c r="P38" s="36">
        <v>117.49</v>
      </c>
      <c r="Q38" s="36">
        <v>38.084425334108076</v>
      </c>
      <c r="R38" s="38">
        <v>47.5</v>
      </c>
      <c r="S38" s="38">
        <v>0</v>
      </c>
      <c r="T38" s="37">
        <f>SUMPRODUCT(LTA!J38:AN38,LTA!J$101:AN$101,LTA!J$103:AN$103)</f>
        <v>110.41</v>
      </c>
      <c r="U38" s="37">
        <f>SUMPRODUCT(LTA!J38:AN38,LTA!J$102:AN$102,LTA!J$103:AN$103)</f>
        <v>50.28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11.04</v>
      </c>
      <c r="Z38" s="34">
        <f>IEX!N38</f>
        <v>0</v>
      </c>
      <c r="AA38" s="75">
        <f>STOA!H38</f>
        <v>552.59</v>
      </c>
      <c r="AB38" s="75">
        <f>-STOA!N38</f>
        <v>-239.13</v>
      </c>
      <c r="AC38">
        <f t="shared" si="0"/>
        <v>21.51644803370495</v>
      </c>
      <c r="AD38">
        <f t="shared" si="1"/>
        <v>2220.1997527939411</v>
      </c>
      <c r="AE38">
        <f>'IDT-1'!B38</f>
        <v>0</v>
      </c>
      <c r="AF38" s="24"/>
      <c r="AG38">
        <f t="shared" si="2"/>
        <v>2220.1997527939411</v>
      </c>
      <c r="AI38" s="34">
        <f>PXIL!H38</f>
        <v>0</v>
      </c>
      <c r="AJ38" s="34">
        <f>PXIL!N38</f>
        <v>0</v>
      </c>
      <c r="AK38" s="34">
        <f>RTM_IEX!H38</f>
        <v>159.31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40.31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160.52000000000001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7.9267999999999992</v>
      </c>
      <c r="E39">
        <f>GT_NG!P39</f>
        <v>0</v>
      </c>
      <c r="F39">
        <f>GT_Spot!P39</f>
        <v>0</v>
      </c>
      <c r="G39">
        <f>PPCL_NG!P39</f>
        <v>104</v>
      </c>
      <c r="H39">
        <f>PPCL_Spot!P39</f>
        <v>0</v>
      </c>
      <c r="I39">
        <f>Bawana_NG!P39</f>
        <v>99.6072446455386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976.1933985934354</v>
      </c>
      <c r="P39" s="36">
        <v>117.49</v>
      </c>
      <c r="Q39" s="36">
        <v>38.084425334108076</v>
      </c>
      <c r="R39" s="38">
        <v>47.5</v>
      </c>
      <c r="S39" s="38">
        <v>0</v>
      </c>
      <c r="T39" s="37">
        <f>SUMPRODUCT(LTA!J39:AN39,LTA!J$101:AN$101,LTA!J$103:AN$103)</f>
        <v>120.91</v>
      </c>
      <c r="U39" s="37">
        <f>SUMPRODUCT(LTA!J39:AN39,LTA!J$102:AN$102,LTA!J$103:AN$103)</f>
        <v>27.21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552.59</v>
      </c>
      <c r="AB39" s="75">
        <f>-STOA!N39</f>
        <v>-239.13</v>
      </c>
      <c r="AC39">
        <f t="shared" si="0"/>
        <v>20.646843642766612</v>
      </c>
      <c r="AD39">
        <f t="shared" si="1"/>
        <v>2117.5450249303153</v>
      </c>
      <c r="AE39">
        <f>'IDT-1'!B39</f>
        <v>0</v>
      </c>
      <c r="AF39" s="24"/>
      <c r="AG39">
        <f t="shared" si="2"/>
        <v>2117.5450249303153</v>
      </c>
      <c r="AI39" s="34">
        <f>PXIL!H39</f>
        <v>0</v>
      </c>
      <c r="AJ39" s="34">
        <f>PXIL!N39</f>
        <v>0</v>
      </c>
      <c r="AK39" s="34">
        <f>RTM_IEX!H39</f>
        <v>125.29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160.52000000000001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7.9267999999999992</v>
      </c>
      <c r="E40">
        <f>GT_NG!P40</f>
        <v>0</v>
      </c>
      <c r="F40">
        <f>GT_Spot!P40</f>
        <v>0</v>
      </c>
      <c r="G40">
        <f>PPCL_NG!P40</f>
        <v>104</v>
      </c>
      <c r="H40">
        <f>PPCL_Spot!P40</f>
        <v>0</v>
      </c>
      <c r="I40">
        <f>Bawana_NG!P40</f>
        <v>99.6072446455386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964.99949373007746</v>
      </c>
      <c r="P40" s="36">
        <v>117.49</v>
      </c>
      <c r="Q40" s="36">
        <v>38.084425334108076</v>
      </c>
      <c r="R40" s="38">
        <v>47.5</v>
      </c>
      <c r="S40" s="38">
        <v>0</v>
      </c>
      <c r="T40" s="37">
        <f>SUMPRODUCT(LTA!J40:AN40,LTA!J$101:AN$101,LTA!J$103:AN$103)</f>
        <v>133.38</v>
      </c>
      <c r="U40" s="37">
        <f>SUMPRODUCT(LTA!J40:AN40,LTA!J$102:AN$102,LTA!J$103:AN$103)</f>
        <v>27.21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552.59</v>
      </c>
      <c r="AB40" s="75">
        <f>-STOA!N40</f>
        <v>-239.13</v>
      </c>
      <c r="AC40">
        <f t="shared" si="0"/>
        <v>20.613630841914404</v>
      </c>
      <c r="AD40">
        <f t="shared" si="1"/>
        <v>2113.6243328678097</v>
      </c>
      <c r="AE40">
        <f>'IDT-1'!B40</f>
        <v>0</v>
      </c>
      <c r="AF40" s="24"/>
      <c r="AG40">
        <f t="shared" si="2"/>
        <v>2113.6243328678097</v>
      </c>
      <c r="AI40" s="34">
        <f>PXIL!H40</f>
        <v>0</v>
      </c>
      <c r="AJ40" s="34">
        <f>PXIL!N40</f>
        <v>0</v>
      </c>
      <c r="AK40" s="34">
        <f>RTM_IEX!H40</f>
        <v>120.06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160.52000000000001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7.9267999999999992</v>
      </c>
      <c r="E41">
        <f>GT_NG!P41</f>
        <v>0</v>
      </c>
      <c r="F41">
        <f>GT_Spot!P41</f>
        <v>0</v>
      </c>
      <c r="G41">
        <f>PPCL_NG!P41</f>
        <v>104</v>
      </c>
      <c r="H41">
        <f>PPCL_Spot!P41</f>
        <v>0</v>
      </c>
      <c r="I41">
        <f>Bawana_NG!P41</f>
        <v>99.6072446455386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964.99949373007746</v>
      </c>
      <c r="P41" s="36">
        <v>117.49</v>
      </c>
      <c r="Q41" s="36">
        <v>38.084425334108076</v>
      </c>
      <c r="R41" s="38">
        <v>47.5</v>
      </c>
      <c r="S41" s="38">
        <v>0</v>
      </c>
      <c r="T41" s="37">
        <f>SUMPRODUCT(LTA!J41:AN41,LTA!J$101:AN$101,LTA!J$103:AN$103)</f>
        <v>142.80000000000001</v>
      </c>
      <c r="U41" s="37">
        <f>SUMPRODUCT(LTA!J41:AN41,LTA!J$102:AN$102,LTA!J$103:AN$103)</f>
        <v>27.21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552.59</v>
      </c>
      <c r="AB41" s="75">
        <f>-STOA!N41</f>
        <v>-239.13</v>
      </c>
      <c r="AC41">
        <f t="shared" si="0"/>
        <v>20.913258841914402</v>
      </c>
      <c r="AD41">
        <f t="shared" si="1"/>
        <v>2148.9947048678096</v>
      </c>
      <c r="AE41">
        <f>'IDT-1'!B41</f>
        <v>0</v>
      </c>
      <c r="AF41" s="24"/>
      <c r="AG41">
        <f t="shared" si="2"/>
        <v>2148.9947048678096</v>
      </c>
      <c r="AI41" s="34">
        <f>PXIL!H41</f>
        <v>0</v>
      </c>
      <c r="AJ41" s="34">
        <f>PXIL!N41</f>
        <v>0</v>
      </c>
      <c r="AK41" s="34">
        <f>RTM_IEX!H41</f>
        <v>146.31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160.52000000000001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7.9267999999999992</v>
      </c>
      <c r="E42">
        <f>GT_NG!P42</f>
        <v>0</v>
      </c>
      <c r="F42">
        <f>GT_Spot!P42</f>
        <v>0</v>
      </c>
      <c r="G42">
        <f>PPCL_NG!P42</f>
        <v>104</v>
      </c>
      <c r="H42">
        <f>PPCL_Spot!P42</f>
        <v>0</v>
      </c>
      <c r="I42">
        <f>Bawana_NG!P42</f>
        <v>99.6072446455386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955.32476235977117</v>
      </c>
      <c r="P42" s="36">
        <v>117.49</v>
      </c>
      <c r="Q42" s="36">
        <v>38.084425334108076</v>
      </c>
      <c r="R42" s="38">
        <v>47.5</v>
      </c>
      <c r="S42" s="38">
        <v>0</v>
      </c>
      <c r="T42" s="37">
        <f>SUMPRODUCT(LTA!J42:AN42,LTA!J$101:AN$101,LTA!J$103:AN$103)</f>
        <v>155.81</v>
      </c>
      <c r="U42" s="37">
        <f>SUMPRODUCT(LTA!J42:AN42,LTA!J$102:AN$102,LTA!J$103:AN$103)</f>
        <v>27.21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552.59</v>
      </c>
      <c r="AB42" s="75">
        <f>-STOA!N42</f>
        <v>-239.13</v>
      </c>
      <c r="AC42">
        <f t="shared" si="0"/>
        <v>21.103395098403833</v>
      </c>
      <c r="AD42">
        <f t="shared" si="1"/>
        <v>2171.4398372410142</v>
      </c>
      <c r="AE42">
        <f>'IDT-1'!B42</f>
        <v>0</v>
      </c>
      <c r="AF42" s="24"/>
      <c r="AG42">
        <f t="shared" si="2"/>
        <v>2171.4398372410142</v>
      </c>
      <c r="AI42" s="34">
        <f>PXIL!H42</f>
        <v>0</v>
      </c>
      <c r="AJ42" s="34">
        <f>PXIL!N42</f>
        <v>0</v>
      </c>
      <c r="AK42" s="34">
        <f>RTM_IEX!H42</f>
        <v>165.61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160.52000000000001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7.9267999999999992</v>
      </c>
      <c r="E43">
        <f>GT_NG!P43</f>
        <v>0</v>
      </c>
      <c r="F43">
        <f>GT_Spot!P43</f>
        <v>0</v>
      </c>
      <c r="G43">
        <f>PPCL_NG!P43</f>
        <v>104</v>
      </c>
      <c r="H43">
        <f>PPCL_Spot!P43</f>
        <v>0</v>
      </c>
      <c r="I43">
        <f>Bawana_NG!P43</f>
        <v>102.55599390648803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946.6095079217564</v>
      </c>
      <c r="P43" s="36">
        <v>117.49</v>
      </c>
      <c r="Q43" s="36">
        <v>38.084425334108076</v>
      </c>
      <c r="R43" s="38">
        <v>47.5</v>
      </c>
      <c r="S43" s="38">
        <v>0</v>
      </c>
      <c r="T43" s="37">
        <f>SUMPRODUCT(LTA!J43:AN43,LTA!J$101:AN$101,LTA!J$103:AN$103)</f>
        <v>167.59</v>
      </c>
      <c r="U43" s="37">
        <f>SUMPRODUCT(LTA!J43:AN43,LTA!J$102:AN$102,LTA!J$103:AN$103)</f>
        <v>27.21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552.59</v>
      </c>
      <c r="AB43" s="75">
        <f>-STOA!N43</f>
        <v>-239.13</v>
      </c>
      <c r="AC43">
        <f t="shared" si="0"/>
        <v>20.97902045491648</v>
      </c>
      <c r="AD43">
        <f t="shared" si="1"/>
        <v>2156.7577067074362</v>
      </c>
      <c r="AE43">
        <f>'IDT-1'!B43</f>
        <v>0</v>
      </c>
      <c r="AF43" s="24"/>
      <c r="AG43">
        <f t="shared" si="2"/>
        <v>2156.7577067074362</v>
      </c>
      <c r="AI43" s="34">
        <f>PXIL!H43</f>
        <v>0</v>
      </c>
      <c r="AJ43" s="34">
        <f>PXIL!N43</f>
        <v>0</v>
      </c>
      <c r="AK43" s="34">
        <f>RTM_IEX!H43</f>
        <v>144.79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160.52000000000001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7.9267999999999992</v>
      </c>
      <c r="E44">
        <f>GT_NG!P44</f>
        <v>0</v>
      </c>
      <c r="F44">
        <f>GT_Spot!P44</f>
        <v>0</v>
      </c>
      <c r="G44">
        <f>PPCL_NG!P44</f>
        <v>104</v>
      </c>
      <c r="H44">
        <f>PPCL_Spot!P44</f>
        <v>0</v>
      </c>
      <c r="I44">
        <f>Bawana_NG!P44</f>
        <v>102.55599390648803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946.6095079217564</v>
      </c>
      <c r="P44" s="36">
        <v>117.49</v>
      </c>
      <c r="Q44" s="36">
        <v>38.084425334108076</v>
      </c>
      <c r="R44" s="38">
        <v>47.5</v>
      </c>
      <c r="S44" s="38">
        <v>0</v>
      </c>
      <c r="T44" s="37">
        <f>SUMPRODUCT(LTA!J44:AN44,LTA!J$101:AN$101,LTA!J$103:AN$103)</f>
        <v>191.51999999999998</v>
      </c>
      <c r="U44" s="37">
        <f>SUMPRODUCT(LTA!J44:AN44,LTA!J$102:AN$102,LTA!J$103:AN$103)</f>
        <v>27.21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552.59</v>
      </c>
      <c r="AB44" s="75">
        <f>-STOA!N44</f>
        <v>-239.13</v>
      </c>
      <c r="AC44">
        <f t="shared" si="0"/>
        <v>21.534260454916481</v>
      </c>
      <c r="AD44">
        <f t="shared" si="1"/>
        <v>2222.302466707436</v>
      </c>
      <c r="AE44">
        <f>'IDT-1'!B44</f>
        <v>0</v>
      </c>
      <c r="AF44" s="24"/>
      <c r="AG44">
        <f t="shared" si="2"/>
        <v>2222.302466707436</v>
      </c>
      <c r="AI44" s="34">
        <f>PXIL!H44</f>
        <v>0</v>
      </c>
      <c r="AJ44" s="34">
        <f>PXIL!N44</f>
        <v>0</v>
      </c>
      <c r="AK44" s="34">
        <f>RTM_IEX!H44</f>
        <v>186.96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160.52000000000001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7.9267999999999992</v>
      </c>
      <c r="E45">
        <f>GT_NG!P45</f>
        <v>0</v>
      </c>
      <c r="F45">
        <f>GT_Spot!P45</f>
        <v>0</v>
      </c>
      <c r="G45">
        <f>PPCL_NG!P45</f>
        <v>104</v>
      </c>
      <c r="H45">
        <f>PPCL_Spot!P45</f>
        <v>0</v>
      </c>
      <c r="I45">
        <f>Bawana_NG!P45</f>
        <v>102.55599390648803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939.65273236797623</v>
      </c>
      <c r="P45" s="36">
        <v>117.49</v>
      </c>
      <c r="Q45" s="36">
        <v>38.084425334108076</v>
      </c>
      <c r="R45" s="38">
        <v>47.5</v>
      </c>
      <c r="S45" s="38">
        <v>0</v>
      </c>
      <c r="T45" s="37">
        <f>SUMPRODUCT(LTA!J45:AN45,LTA!J$101:AN$101,LTA!J$103:AN$103)</f>
        <v>220.41</v>
      </c>
      <c r="U45" s="37">
        <f>SUMPRODUCT(LTA!J45:AN45,LTA!J$102:AN$102,LTA!J$103:AN$103)</f>
        <v>27.21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552.59</v>
      </c>
      <c r="AB45" s="75">
        <f>-STOA!N45</f>
        <v>-239.13</v>
      </c>
      <c r="AC45">
        <f t="shared" si="0"/>
        <v>21.649283540264729</v>
      </c>
      <c r="AD45">
        <f t="shared" si="1"/>
        <v>2235.8806680683074</v>
      </c>
      <c r="AE45">
        <f>'IDT-1'!B45</f>
        <v>0</v>
      </c>
      <c r="AF45" s="24"/>
      <c r="AG45">
        <f t="shared" si="2"/>
        <v>2235.8806680683074</v>
      </c>
      <c r="AI45" s="34">
        <f>PXIL!H45</f>
        <v>0</v>
      </c>
      <c r="AJ45" s="34">
        <f>PXIL!N45</f>
        <v>0</v>
      </c>
      <c r="AK45" s="34">
        <f>RTM_IEX!H45</f>
        <v>178.72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160.52000000000001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7.9267999999999992</v>
      </c>
      <c r="E46">
        <f>GT_NG!P46</f>
        <v>0</v>
      </c>
      <c r="F46">
        <f>GT_Spot!P46</f>
        <v>0</v>
      </c>
      <c r="G46">
        <f>PPCL_NG!P46</f>
        <v>104</v>
      </c>
      <c r="H46">
        <f>PPCL_Spot!P46</f>
        <v>0</v>
      </c>
      <c r="I46">
        <f>Bawana_NG!P46</f>
        <v>102.55599390648803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947.01364020546339</v>
      </c>
      <c r="P46" s="36">
        <v>117.49</v>
      </c>
      <c r="Q46" s="36">
        <v>38.084425334108076</v>
      </c>
      <c r="R46" s="38">
        <v>47.5</v>
      </c>
      <c r="S46" s="38">
        <v>0</v>
      </c>
      <c r="T46" s="37">
        <f>SUMPRODUCT(LTA!J46:AN46,LTA!J$101:AN$101,LTA!J$103:AN$103)</f>
        <v>261.24</v>
      </c>
      <c r="U46" s="37">
        <f>SUMPRODUCT(LTA!J46:AN46,LTA!J$102:AN$102,LTA!J$103:AN$103)</f>
        <v>27.21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552.59</v>
      </c>
      <c r="AB46" s="75">
        <f>-STOA!N46</f>
        <v>-239.13</v>
      </c>
      <c r="AC46">
        <f t="shared" si="0"/>
        <v>22.187815166099622</v>
      </c>
      <c r="AD46">
        <f t="shared" si="1"/>
        <v>2299.4530442799601</v>
      </c>
      <c r="AE46">
        <f>'IDT-1'!B46</f>
        <v>0</v>
      </c>
      <c r="AF46" s="24"/>
      <c r="AG46">
        <f t="shared" si="2"/>
        <v>2299.4530442799601</v>
      </c>
      <c r="AI46" s="34">
        <f>PXIL!H46</f>
        <v>0</v>
      </c>
      <c r="AJ46" s="34">
        <f>PXIL!N46</f>
        <v>0</v>
      </c>
      <c r="AK46" s="34">
        <f>RTM_IEX!H46</f>
        <v>194.64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160.52000000000001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7.9267999999999992</v>
      </c>
      <c r="E47">
        <f>GT_NG!P47</f>
        <v>0</v>
      </c>
      <c r="F47">
        <f>GT_Spot!P47</f>
        <v>0</v>
      </c>
      <c r="G47">
        <f>PPCL_NG!P47</f>
        <v>104</v>
      </c>
      <c r="H47">
        <f>PPCL_Spot!P47</f>
        <v>0</v>
      </c>
      <c r="I47">
        <f>Bawana_NG!P47</f>
        <v>106.55583766259132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940.50742158546336</v>
      </c>
      <c r="P47" s="36">
        <v>117.49</v>
      </c>
      <c r="Q47" s="36">
        <v>38.084425334108076</v>
      </c>
      <c r="R47" s="38">
        <v>47.5</v>
      </c>
      <c r="S47" s="38">
        <v>0</v>
      </c>
      <c r="T47" s="37">
        <f>SUMPRODUCT(LTA!J47:AN47,LTA!J$101:AN$101,LTA!J$103:AN$103)</f>
        <v>301.59000000000003</v>
      </c>
      <c r="U47" s="37">
        <f>SUMPRODUCT(LTA!J47:AN47,LTA!J$102:AN$102,LTA!J$103:AN$103)</f>
        <v>27.21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136.49</v>
      </c>
      <c r="Z47" s="34">
        <f>IEX!N47</f>
        <v>0</v>
      </c>
      <c r="AA47" s="75">
        <f>STOA!H47</f>
        <v>389.19000000000005</v>
      </c>
      <c r="AB47" s="75">
        <f>-STOA!N47</f>
        <v>-239.13</v>
      </c>
      <c r="AC47">
        <f t="shared" si="0"/>
        <v>23.625589617242888</v>
      </c>
      <c r="AD47">
        <f t="shared" si="1"/>
        <v>2308.6588949649199</v>
      </c>
      <c r="AE47">
        <f>'IDT-1'!B47</f>
        <v>0</v>
      </c>
      <c r="AF47" s="24"/>
      <c r="AG47">
        <f t="shared" si="2"/>
        <v>2308.6588949649199</v>
      </c>
      <c r="AI47" s="34">
        <f>PXIL!H47</f>
        <v>0</v>
      </c>
      <c r="AJ47" s="34">
        <f>PXIL!N47</f>
        <v>0</v>
      </c>
      <c r="AK47" s="34">
        <f>RTM_IEX!H47</f>
        <v>198.41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156.46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7.9267999999999992</v>
      </c>
      <c r="E48">
        <f>GT_NG!P48</f>
        <v>0</v>
      </c>
      <c r="F48">
        <f>GT_Spot!P48</f>
        <v>0</v>
      </c>
      <c r="G48">
        <f>PPCL_NG!P48</f>
        <v>104</v>
      </c>
      <c r="H48">
        <f>PPCL_Spot!P48</f>
        <v>0</v>
      </c>
      <c r="I48">
        <f>Bawana_NG!P48</f>
        <v>106.55583766259132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920.59914356899606</v>
      </c>
      <c r="P48" s="36">
        <v>117.49</v>
      </c>
      <c r="Q48" s="36">
        <v>38.084425334108076</v>
      </c>
      <c r="R48" s="38">
        <v>47.5</v>
      </c>
      <c r="S48" s="38">
        <v>0</v>
      </c>
      <c r="T48" s="37">
        <f>SUMPRODUCT(LTA!J48:AN48,LTA!J$101:AN$101,LTA!J$103:AN$103)</f>
        <v>354.17</v>
      </c>
      <c r="U48" s="37">
        <f>SUMPRODUCT(LTA!J48:AN48,LTA!J$102:AN$102,LTA!J$103:AN$103)</f>
        <v>27.21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84.44</v>
      </c>
      <c r="Z48" s="34">
        <f>IEX!N48</f>
        <v>0</v>
      </c>
      <c r="AA48" s="75">
        <f>STOA!H48</f>
        <v>389.19000000000005</v>
      </c>
      <c r="AB48" s="75">
        <f>-STOA!N48</f>
        <v>-239.13</v>
      </c>
      <c r="AC48">
        <f t="shared" si="0"/>
        <v>23.589148081904561</v>
      </c>
      <c r="AD48">
        <f t="shared" si="1"/>
        <v>2304.3570584837908</v>
      </c>
      <c r="AE48">
        <f>'IDT-1'!B48</f>
        <v>0</v>
      </c>
      <c r="AF48" s="24"/>
      <c r="AG48">
        <f t="shared" si="2"/>
        <v>2304.3570584837908</v>
      </c>
      <c r="AI48" s="34">
        <f>PXIL!H48</f>
        <v>0</v>
      </c>
      <c r="AJ48" s="34">
        <f>PXIL!N48</f>
        <v>0</v>
      </c>
      <c r="AK48" s="34">
        <f>RTM_IEX!H48</f>
        <v>234.77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135.13999999999999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7.9267999999999992</v>
      </c>
      <c r="E49">
        <f>GT_NG!P49</f>
        <v>0</v>
      </c>
      <c r="F49">
        <f>GT_Spot!P49</f>
        <v>0</v>
      </c>
      <c r="G49">
        <f>PPCL_NG!P49</f>
        <v>104</v>
      </c>
      <c r="H49">
        <f>PPCL_Spot!P49</f>
        <v>0</v>
      </c>
      <c r="I49">
        <f>Bawana_NG!P49</f>
        <v>106.55583766259132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913.62440670552041</v>
      </c>
      <c r="P49" s="36">
        <v>117.49</v>
      </c>
      <c r="Q49" s="36">
        <v>38.084425334108076</v>
      </c>
      <c r="R49" s="38">
        <v>47.5</v>
      </c>
      <c r="S49" s="38">
        <v>0</v>
      </c>
      <c r="T49" s="37">
        <f>SUMPRODUCT(LTA!J49:AN49,LTA!J$101:AN$101,LTA!J$103:AN$103)</f>
        <v>423.44</v>
      </c>
      <c r="U49" s="37">
        <f>SUMPRODUCT(LTA!J49:AN49,LTA!J$102:AN$102,LTA!J$103:AN$103)</f>
        <v>27.21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420.65</v>
      </c>
      <c r="Z49" s="34">
        <f>IEX!N49</f>
        <v>0</v>
      </c>
      <c r="AA49" s="75">
        <f>STOA!H49</f>
        <v>68.150000000000006</v>
      </c>
      <c r="AB49" s="75">
        <f>-STOA!N49</f>
        <v>-239.13</v>
      </c>
      <c r="AC49">
        <f t="shared" si="0"/>
        <v>22.800096292251364</v>
      </c>
      <c r="AD49">
        <f t="shared" si="1"/>
        <v>2211.2113734099685</v>
      </c>
      <c r="AE49">
        <f>'IDT-1'!B49</f>
        <v>0</v>
      </c>
      <c r="AF49" s="24"/>
      <c r="AG49">
        <f t="shared" si="2"/>
        <v>2211.2113734099685</v>
      </c>
      <c r="AI49" s="34">
        <f>PXIL!H49</f>
        <v>0</v>
      </c>
      <c r="AJ49" s="34">
        <f>PXIL!N49</f>
        <v>0</v>
      </c>
      <c r="AK49" s="34">
        <f>RTM_IEX!H49</f>
        <v>198.51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0</v>
      </c>
      <c r="F50">
        <f>GT_Spot!P50</f>
        <v>0</v>
      </c>
      <c r="G50">
        <f>PPCL_NG!P50</f>
        <v>104</v>
      </c>
      <c r="H50">
        <f>PPCL_Spot!P50</f>
        <v>0</v>
      </c>
      <c r="I50">
        <f>Bawana_NG!P50</f>
        <v>106.55583766259132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912.09113884676333</v>
      </c>
      <c r="P50" s="36">
        <v>117.49</v>
      </c>
      <c r="Q50" s="36">
        <v>38.084425334108076</v>
      </c>
      <c r="R50" s="38">
        <v>47.5</v>
      </c>
      <c r="S50" s="38">
        <v>0</v>
      </c>
      <c r="T50" s="37">
        <f>SUMPRODUCT(LTA!J50:AN50,LTA!J$101:AN$101,LTA!J$103:AN$103)</f>
        <v>462.28999999999996</v>
      </c>
      <c r="U50" s="37">
        <f>SUMPRODUCT(LTA!J50:AN50,LTA!J$102:AN$102,LTA!J$103:AN$103)</f>
        <v>27.21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400.26</v>
      </c>
      <c r="Z50" s="34">
        <f>IEX!N50</f>
        <v>0</v>
      </c>
      <c r="AA50" s="75">
        <f>STOA!H50</f>
        <v>68.150000000000006</v>
      </c>
      <c r="AB50" s="75">
        <f>-STOA!N50</f>
        <v>-239.13</v>
      </c>
      <c r="AC50">
        <f t="shared" si="0"/>
        <v>22.670003242237808</v>
      </c>
      <c r="AD50">
        <f t="shared" si="1"/>
        <v>2195.8541986012251</v>
      </c>
      <c r="AE50">
        <f>'IDT-1'!B50</f>
        <v>0</v>
      </c>
      <c r="AF50" s="24"/>
      <c r="AG50">
        <f t="shared" si="2"/>
        <v>2195.8541986012251</v>
      </c>
      <c r="AI50" s="34">
        <f>PXIL!H50</f>
        <v>0</v>
      </c>
      <c r="AJ50" s="34">
        <f>PXIL!N50</f>
        <v>0</v>
      </c>
      <c r="AK50" s="34">
        <f>RTM_IEX!H50</f>
        <v>164.01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0</v>
      </c>
      <c r="F51">
        <f>GT_Spot!P51</f>
        <v>0</v>
      </c>
      <c r="G51">
        <f>PPCL_NG!P51</f>
        <v>104</v>
      </c>
      <c r="H51">
        <f>PPCL_Spot!P51</f>
        <v>0</v>
      </c>
      <c r="I51">
        <f>Bawana_NG!P51</f>
        <v>106.55583766259132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905.58690993880191</v>
      </c>
      <c r="P51" s="36">
        <v>117.49</v>
      </c>
      <c r="Q51" s="36">
        <v>29.545608559964339</v>
      </c>
      <c r="R51" s="38">
        <v>47.5</v>
      </c>
      <c r="S51" s="38">
        <v>0</v>
      </c>
      <c r="T51" s="37">
        <f>SUMPRODUCT(LTA!J51:AN51,LTA!J$101:AN$101,LTA!J$103:AN$103)</f>
        <v>475.71</v>
      </c>
      <c r="U51" s="37">
        <f>SUMPRODUCT(LTA!J51:AN51,LTA!J$102:AN$102,LTA!J$103:AN$103)</f>
        <v>26.009999999999998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334.67</v>
      </c>
      <c r="Z51" s="34">
        <f>IEX!N51</f>
        <v>0</v>
      </c>
      <c r="AA51" s="75">
        <f>STOA!H51</f>
        <v>68.150000000000006</v>
      </c>
      <c r="AB51" s="75">
        <f>-STOA!N51</f>
        <v>-239.13</v>
      </c>
      <c r="AC51">
        <f t="shared" si="0"/>
        <v>22.721973658508126</v>
      </c>
      <c r="AD51">
        <f t="shared" si="1"/>
        <v>2201.9891825028499</v>
      </c>
      <c r="AE51">
        <f>'IDT-1'!B51</f>
        <v>0</v>
      </c>
      <c r="AF51" s="24"/>
      <c r="AG51">
        <f t="shared" si="2"/>
        <v>2201.9891825028499</v>
      </c>
      <c r="AI51" s="34">
        <f>PXIL!H51</f>
        <v>0</v>
      </c>
      <c r="AJ51" s="34">
        <f>PXIL!N51</f>
        <v>0</v>
      </c>
      <c r="AK51" s="34">
        <f>RTM_IEX!H51</f>
        <v>238.61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0</v>
      </c>
      <c r="F52">
        <f>GT_Spot!P52</f>
        <v>0</v>
      </c>
      <c r="G52">
        <f>PPCL_NG!P52</f>
        <v>104</v>
      </c>
      <c r="H52">
        <f>PPCL_Spot!P52</f>
        <v>0</v>
      </c>
      <c r="I52">
        <f>Bawana_NG!P52</f>
        <v>116.5554470528495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905.58690993880191</v>
      </c>
      <c r="P52" s="36">
        <v>117.49</v>
      </c>
      <c r="Q52" s="36">
        <v>29.545608559964339</v>
      </c>
      <c r="R52" s="38">
        <v>47.5</v>
      </c>
      <c r="S52" s="38">
        <v>0</v>
      </c>
      <c r="T52" s="37">
        <f>SUMPRODUCT(LTA!J52:AN52,LTA!J$101:AN$101,LTA!J$103:AN$103)</f>
        <v>490.04999999999995</v>
      </c>
      <c r="U52" s="37">
        <f>SUMPRODUCT(LTA!J52:AN52,LTA!J$102:AN$102,LTA!J$103:AN$103)</f>
        <v>26.009999999999998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302.77</v>
      </c>
      <c r="Z52" s="34">
        <f>IEX!N52</f>
        <v>0</v>
      </c>
      <c r="AA52" s="75">
        <f>STOA!H52</f>
        <v>68.150000000000006</v>
      </c>
      <c r="AB52" s="75">
        <f>-STOA!N52</f>
        <v>-239.13</v>
      </c>
      <c r="AC52">
        <f t="shared" si="0"/>
        <v>22.553046377386295</v>
      </c>
      <c r="AD52">
        <f t="shared" si="1"/>
        <v>2182.0477191742298</v>
      </c>
      <c r="AE52">
        <f>'IDT-1'!B52</f>
        <v>0</v>
      </c>
      <c r="AF52" s="24"/>
      <c r="AG52">
        <f t="shared" si="2"/>
        <v>2182.0477191742298</v>
      </c>
      <c r="AI52" s="34">
        <f>PXIL!H52</f>
        <v>0</v>
      </c>
      <c r="AJ52" s="34">
        <f>PXIL!N52</f>
        <v>0</v>
      </c>
      <c r="AK52" s="34">
        <f>RTM_IEX!H52</f>
        <v>226.06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0</v>
      </c>
      <c r="F53">
        <f>GT_Spot!P53</f>
        <v>0</v>
      </c>
      <c r="G53">
        <f>PPCL_NG!P53</f>
        <v>104</v>
      </c>
      <c r="H53">
        <f>PPCL_Spot!P53</f>
        <v>0</v>
      </c>
      <c r="I53">
        <f>Bawana_NG!P53</f>
        <v>116.5554470528495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902.24594426237422</v>
      </c>
      <c r="P53" s="36">
        <v>117.49</v>
      </c>
      <c r="Q53" s="36">
        <v>29.545608559964339</v>
      </c>
      <c r="R53" s="38">
        <v>47.5</v>
      </c>
      <c r="S53" s="38">
        <v>0</v>
      </c>
      <c r="T53" s="37">
        <f>SUMPRODUCT(LTA!J53:AN53,LTA!J$101:AN$101,LTA!J$103:AN$103)</f>
        <v>483.77</v>
      </c>
      <c r="U53" s="37">
        <f>SUMPRODUCT(LTA!J53:AN53,LTA!J$102:AN$102,LTA!J$103:AN$103)</f>
        <v>26.009999999999998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267.20999999999998</v>
      </c>
      <c r="Z53" s="34">
        <f>IEX!N53</f>
        <v>0</v>
      </c>
      <c r="AA53" s="75">
        <f>STOA!H53</f>
        <v>68.150000000000006</v>
      </c>
      <c r="AB53" s="75">
        <f>-STOA!N53</f>
        <v>-239.13</v>
      </c>
      <c r="AC53">
        <f t="shared" si="0"/>
        <v>22.185202265704298</v>
      </c>
      <c r="AD53">
        <f t="shared" si="1"/>
        <v>2138.6245976094833</v>
      </c>
      <c r="AE53">
        <f>'IDT-1'!B53</f>
        <v>0</v>
      </c>
      <c r="AF53" s="24"/>
      <c r="AG53">
        <f t="shared" si="2"/>
        <v>2138.6245976094833</v>
      </c>
      <c r="AI53" s="34">
        <f>PXIL!H53</f>
        <v>0</v>
      </c>
      <c r="AJ53" s="34">
        <f>PXIL!N53</f>
        <v>0</v>
      </c>
      <c r="AK53" s="34">
        <f>RTM_IEX!H53</f>
        <v>227.45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0</v>
      </c>
      <c r="F54">
        <f>GT_Spot!P54</f>
        <v>0</v>
      </c>
      <c r="G54">
        <f>PPCL_NG!P54</f>
        <v>104</v>
      </c>
      <c r="H54">
        <f>PPCL_Spot!P54</f>
        <v>0</v>
      </c>
      <c r="I54">
        <f>Bawana_NG!P54</f>
        <v>136.16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902.24463457770275</v>
      </c>
      <c r="P54" s="36">
        <v>117.49</v>
      </c>
      <c r="Q54" s="36">
        <v>29.545608559964339</v>
      </c>
      <c r="R54" s="38">
        <v>47.5</v>
      </c>
      <c r="S54" s="38">
        <v>0</v>
      </c>
      <c r="T54" s="37">
        <f>SUMPRODUCT(LTA!J54:AN54,LTA!J$101:AN$101,LTA!J$103:AN$103)</f>
        <v>495.47</v>
      </c>
      <c r="U54" s="37">
        <f>SUMPRODUCT(LTA!J54:AN54,LTA!J$102:AN$102,LTA!J$103:AN$103)</f>
        <v>26.009999999999998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218.19</v>
      </c>
      <c r="Z54" s="34">
        <f>IEX!N54</f>
        <v>0</v>
      </c>
      <c r="AA54" s="75">
        <f>STOA!H54</f>
        <v>68.150000000000006</v>
      </c>
      <c r="AB54" s="75">
        <f>-STOA!N54</f>
        <v>-239.13</v>
      </c>
      <c r="AC54">
        <f t="shared" si="0"/>
        <v>20.895661509109125</v>
      </c>
      <c r="AD54">
        <f t="shared" si="1"/>
        <v>1986.3973816285579</v>
      </c>
      <c r="AE54">
        <f>'IDT-1'!B54</f>
        <v>16.27</v>
      </c>
      <c r="AF54" s="24"/>
      <c r="AG54">
        <f t="shared" si="2"/>
        <v>2002.6673816285579</v>
      </c>
      <c r="AI54" s="34">
        <f>PXIL!H54</f>
        <v>0</v>
      </c>
      <c r="AJ54" s="34">
        <f>PXIL!N54</f>
        <v>0</v>
      </c>
      <c r="AK54" s="34">
        <f>RTM_IEX!H54</f>
        <v>91.65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0</v>
      </c>
      <c r="F55">
        <f>GT_Spot!P55</f>
        <v>0</v>
      </c>
      <c r="G55">
        <f>PPCL_NG!P55</f>
        <v>104</v>
      </c>
      <c r="H55">
        <f>PPCL_Spot!P55</f>
        <v>0</v>
      </c>
      <c r="I55">
        <f>Bawana_NG!P55</f>
        <v>136.16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900.9325164769466</v>
      </c>
      <c r="P55" s="36">
        <v>117.49</v>
      </c>
      <c r="Q55" s="36">
        <v>29.545608559964339</v>
      </c>
      <c r="R55" s="38">
        <v>47.5</v>
      </c>
      <c r="S55" s="38">
        <v>0</v>
      </c>
      <c r="T55" s="37">
        <f>SUMPRODUCT(LTA!J55:AN55,LTA!J$101:AN$101,LTA!J$103:AN$103)</f>
        <v>534.31999999999994</v>
      </c>
      <c r="U55" s="37">
        <f>SUMPRODUCT(LTA!J55:AN55,LTA!J$102:AN$102,LTA!J$103:AN$103)</f>
        <v>18.509999999999998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173.98</v>
      </c>
      <c r="Z55" s="34">
        <f>IEX!N55</f>
        <v>0</v>
      </c>
      <c r="AA55" s="75">
        <f>STOA!H55</f>
        <v>68.05</v>
      </c>
      <c r="AB55" s="75">
        <f>-STOA!N55</f>
        <v>-239.13</v>
      </c>
      <c r="AC55">
        <f t="shared" si="0"/>
        <v>21.007111717062774</v>
      </c>
      <c r="AD55">
        <f t="shared" si="1"/>
        <v>1999.5538133198484</v>
      </c>
      <c r="AE55">
        <f>'IDT-1'!B55</f>
        <v>0</v>
      </c>
      <c r="AF55" s="24"/>
      <c r="AG55">
        <f t="shared" si="2"/>
        <v>1999.5538133198484</v>
      </c>
      <c r="AI55" s="34">
        <f>PXIL!H55</f>
        <v>0</v>
      </c>
      <c r="AJ55" s="34">
        <f>PXIL!N55</f>
        <v>0</v>
      </c>
      <c r="AK55" s="34">
        <f>RTM_IEX!H55</f>
        <v>119.19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0</v>
      </c>
      <c r="F56">
        <f>GT_Spot!P56</f>
        <v>0</v>
      </c>
      <c r="G56">
        <f>PPCL_NG!P56</f>
        <v>104</v>
      </c>
      <c r="H56">
        <f>PPCL_Spot!P56</f>
        <v>0</v>
      </c>
      <c r="I56">
        <f>Bawana_NG!P56</f>
        <v>99.608184370015948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901.57302716724007</v>
      </c>
      <c r="P56" s="36">
        <v>117.49</v>
      </c>
      <c r="Q56" s="36">
        <v>29.545608559964339</v>
      </c>
      <c r="R56" s="38">
        <v>47.5</v>
      </c>
      <c r="S56" s="38">
        <v>0</v>
      </c>
      <c r="T56" s="37">
        <f>SUMPRODUCT(LTA!J56:AN56,LTA!J$101:AN$101,LTA!J$103:AN$103)</f>
        <v>534.02</v>
      </c>
      <c r="U56" s="37">
        <f>SUMPRODUCT(LTA!J56:AN56,LTA!J$102:AN$102,LTA!J$103:AN$103)</f>
        <v>18.509999999999998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116.31</v>
      </c>
      <c r="Z56" s="34">
        <f>IEX!N56</f>
        <v>0</v>
      </c>
      <c r="AA56" s="75">
        <f>STOA!H56</f>
        <v>68.05</v>
      </c>
      <c r="AB56" s="75">
        <f>-STOA!N56</f>
        <v>-239.13</v>
      </c>
      <c r="AC56">
        <f t="shared" si="0"/>
        <v>20.597936755569371</v>
      </c>
      <c r="AD56">
        <f t="shared" si="1"/>
        <v>1951.251683341651</v>
      </c>
      <c r="AE56">
        <f>'IDT-1'!B56</f>
        <v>0</v>
      </c>
      <c r="AF56" s="24"/>
      <c r="AG56">
        <f t="shared" si="2"/>
        <v>1951.251683341651</v>
      </c>
      <c r="AI56" s="34">
        <f>PXIL!H56</f>
        <v>0</v>
      </c>
      <c r="AJ56" s="34">
        <f>PXIL!N56</f>
        <v>0</v>
      </c>
      <c r="AK56" s="34">
        <f>RTM_IEX!H56</f>
        <v>164.36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8.7612000000000005</v>
      </c>
      <c r="E57">
        <f>GT_NG!P57</f>
        <v>0</v>
      </c>
      <c r="F57">
        <f>GT_Spot!P57</f>
        <v>0</v>
      </c>
      <c r="G57">
        <f>PPCL_NG!P57</f>
        <v>104</v>
      </c>
      <c r="H57">
        <f>PPCL_Spot!P57</f>
        <v>0</v>
      </c>
      <c r="I57">
        <f>Bawana_NG!P57</f>
        <v>99.607083284531072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901.84583661701163</v>
      </c>
      <c r="P57" s="36">
        <v>117.49</v>
      </c>
      <c r="Q57" s="36">
        <v>29.545608559964339</v>
      </c>
      <c r="R57" s="38">
        <v>47.5</v>
      </c>
      <c r="S57" s="38">
        <v>0</v>
      </c>
      <c r="T57" s="37">
        <f>SUMPRODUCT(LTA!J57:AN57,LTA!J$101:AN$101,LTA!J$103:AN$103)</f>
        <v>540.46</v>
      </c>
      <c r="U57" s="37">
        <f>SUMPRODUCT(LTA!J57:AN57,LTA!J$102:AN$102,LTA!J$103:AN$103)</f>
        <v>18.509999999999998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97.08</v>
      </c>
      <c r="Z57" s="34">
        <f>IEX!N57</f>
        <v>0</v>
      </c>
      <c r="AA57" s="75">
        <f>STOA!H57</f>
        <v>68.05</v>
      </c>
      <c r="AB57" s="75">
        <f>-STOA!N57</f>
        <v>-239.13</v>
      </c>
      <c r="AC57">
        <f t="shared" si="0"/>
        <v>20.369289665829381</v>
      </c>
      <c r="AD57">
        <f t="shared" si="1"/>
        <v>1924.2604387956778</v>
      </c>
      <c r="AE57">
        <f>'IDT-1'!B57</f>
        <v>0</v>
      </c>
      <c r="AF57" s="24"/>
      <c r="AG57">
        <f t="shared" si="2"/>
        <v>1924.2604387956778</v>
      </c>
      <c r="AI57" s="34">
        <f>PXIL!H57</f>
        <v>0</v>
      </c>
      <c r="AJ57" s="34">
        <f>PXIL!N57</f>
        <v>0</v>
      </c>
      <c r="AK57" s="34">
        <f>RTM_IEX!H57</f>
        <v>150.91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8.7612000000000005</v>
      </c>
      <c r="E58">
        <f>GT_NG!P58</f>
        <v>0</v>
      </c>
      <c r="F58">
        <f>GT_Spot!P58</f>
        <v>0</v>
      </c>
      <c r="G58">
        <f>PPCL_NG!P58</f>
        <v>104</v>
      </c>
      <c r="H58">
        <f>PPCL_Spot!P58</f>
        <v>0</v>
      </c>
      <c r="I58">
        <f>Bawana_NG!P58</f>
        <v>99.607083284531072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902.1462110513985</v>
      </c>
      <c r="P58" s="36">
        <v>117.49</v>
      </c>
      <c r="Q58" s="36">
        <v>29.545608559964339</v>
      </c>
      <c r="R58" s="38">
        <v>47.5</v>
      </c>
      <c r="S58" s="38">
        <v>0</v>
      </c>
      <c r="T58" s="37">
        <f>SUMPRODUCT(LTA!J58:AN58,LTA!J$101:AN$101,LTA!J$103:AN$103)</f>
        <v>539.65</v>
      </c>
      <c r="U58" s="37">
        <f>SUMPRODUCT(LTA!J58:AN58,LTA!J$102:AN$102,LTA!J$103:AN$103)</f>
        <v>18.91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77.86</v>
      </c>
      <c r="Z58" s="34">
        <f>IEX!N58</f>
        <v>0</v>
      </c>
      <c r="AA58" s="75">
        <f>STOA!H58</f>
        <v>68.05</v>
      </c>
      <c r="AB58" s="75">
        <f>-STOA!N58</f>
        <v>-239.13</v>
      </c>
      <c r="AC58">
        <f t="shared" si="0"/>
        <v>20.142324811078229</v>
      </c>
      <c r="AD58">
        <f t="shared" si="1"/>
        <v>1897.4677780848158</v>
      </c>
      <c r="AE58">
        <f>'IDT-1'!B58</f>
        <v>0</v>
      </c>
      <c r="AF58" s="24"/>
      <c r="AG58">
        <f t="shared" si="2"/>
        <v>1897.4677780848158</v>
      </c>
      <c r="AI58" s="34">
        <f>PXIL!H58</f>
        <v>0</v>
      </c>
      <c r="AJ58" s="34">
        <f>PXIL!N58</f>
        <v>0</v>
      </c>
      <c r="AK58" s="34">
        <f>RTM_IEX!H58</f>
        <v>143.22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8.7612000000000005</v>
      </c>
      <c r="E59">
        <f>GT_NG!P59</f>
        <v>0</v>
      </c>
      <c r="F59">
        <f>GT_Spot!P59</f>
        <v>0</v>
      </c>
      <c r="G59">
        <f>PPCL_NG!P59</f>
        <v>104</v>
      </c>
      <c r="H59">
        <f>PPCL_Spot!P59</f>
        <v>0</v>
      </c>
      <c r="I59">
        <f>Bawana_NG!P59</f>
        <v>99.607083284531072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902.29634091623552</v>
      </c>
      <c r="P59" s="36">
        <v>117.49</v>
      </c>
      <c r="Q59" s="36">
        <v>29.545608559964339</v>
      </c>
      <c r="R59" s="38">
        <v>47.5</v>
      </c>
      <c r="S59" s="38">
        <v>0</v>
      </c>
      <c r="T59" s="37">
        <f>SUMPRODUCT(LTA!J59:AN59,LTA!J$101:AN$101,LTA!J$103:AN$103)</f>
        <v>536.97</v>
      </c>
      <c r="U59" s="37">
        <f>SUMPRODUCT(LTA!J59:AN59,LTA!J$102:AN$102,LTA!J$103:AN$103)</f>
        <v>19.64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49.02</v>
      </c>
      <c r="Z59" s="34">
        <f>IEX!N59</f>
        <v>0</v>
      </c>
      <c r="AA59" s="75">
        <f>STOA!H59</f>
        <v>68.05</v>
      </c>
      <c r="AB59" s="75">
        <f>-STOA!N59</f>
        <v>-239.13</v>
      </c>
      <c r="AC59">
        <f t="shared" si="0"/>
        <v>19.360117901942861</v>
      </c>
      <c r="AD59">
        <f t="shared" si="1"/>
        <v>1805.1301148587884</v>
      </c>
      <c r="AE59">
        <f>'IDT-1'!B59</f>
        <v>10</v>
      </c>
      <c r="AF59" s="24"/>
      <c r="AG59">
        <f t="shared" si="2"/>
        <v>1815.1301148587884</v>
      </c>
      <c r="AI59" s="34">
        <f>PXIL!H59</f>
        <v>0</v>
      </c>
      <c r="AJ59" s="34">
        <f>PXIL!N59</f>
        <v>0</v>
      </c>
      <c r="AK59" s="34">
        <f>RTM_IEX!H59</f>
        <v>80.739999999999995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8.7612000000000005</v>
      </c>
      <c r="E60">
        <f>GT_NG!P60</f>
        <v>0</v>
      </c>
      <c r="F60">
        <f>GT_Spot!P60</f>
        <v>0</v>
      </c>
      <c r="G60">
        <f>PPCL_NG!P60</f>
        <v>104</v>
      </c>
      <c r="H60">
        <f>PPCL_Spot!P60</f>
        <v>0</v>
      </c>
      <c r="I60">
        <f>Bawana_NG!P60</f>
        <v>99.607083284531072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902.29955750117392</v>
      </c>
      <c r="P60" s="36">
        <v>117.49</v>
      </c>
      <c r="Q60" s="36">
        <v>29.545608559964339</v>
      </c>
      <c r="R60" s="38">
        <v>47.5</v>
      </c>
      <c r="S60" s="38">
        <v>0</v>
      </c>
      <c r="T60" s="37">
        <f>SUMPRODUCT(LTA!J60:AN60,LTA!J$101:AN$101,LTA!J$103:AN$103)</f>
        <v>530.87</v>
      </c>
      <c r="U60" s="37">
        <f>SUMPRODUCT(LTA!J60:AN60,LTA!J$102:AN$102,LTA!J$103:AN$103)</f>
        <v>20.29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31.72</v>
      </c>
      <c r="Z60" s="34">
        <f>IEX!N60</f>
        <v>0</v>
      </c>
      <c r="AA60" s="75">
        <f>STOA!H60</f>
        <v>68.05</v>
      </c>
      <c r="AB60" s="75">
        <f>-STOA!N60</f>
        <v>-239.13</v>
      </c>
      <c r="AC60">
        <f t="shared" si="0"/>
        <v>19.24976892125634</v>
      </c>
      <c r="AD60">
        <f t="shared" si="1"/>
        <v>1792.1036804244127</v>
      </c>
      <c r="AE60">
        <f>'IDT-1'!B60</f>
        <v>10</v>
      </c>
      <c r="AF60" s="24"/>
      <c r="AG60">
        <f t="shared" si="2"/>
        <v>1802.1036804244127</v>
      </c>
      <c r="AI60" s="34">
        <f>PXIL!H60</f>
        <v>0</v>
      </c>
      <c r="AJ60" s="34">
        <f>PXIL!N60</f>
        <v>0</v>
      </c>
      <c r="AK60" s="34">
        <f>RTM_IEX!H60</f>
        <v>90.35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8.7612000000000005</v>
      </c>
      <c r="E61">
        <f>GT_NG!P61</f>
        <v>0</v>
      </c>
      <c r="F61">
        <f>GT_Spot!P61</f>
        <v>0</v>
      </c>
      <c r="G61">
        <f>PPCL_NG!P61</f>
        <v>104</v>
      </c>
      <c r="H61">
        <f>PPCL_Spot!P61</f>
        <v>0</v>
      </c>
      <c r="I61">
        <f>Bawana_NG!P61</f>
        <v>99.607083284531072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902.29955750117392</v>
      </c>
      <c r="P61" s="36">
        <v>117.49</v>
      </c>
      <c r="Q61" s="36">
        <v>29.545608559964339</v>
      </c>
      <c r="R61" s="38">
        <v>47.5</v>
      </c>
      <c r="S61" s="38">
        <v>0</v>
      </c>
      <c r="T61" s="37">
        <f>SUMPRODUCT(LTA!J61:AN61,LTA!J$101:AN$101,LTA!J$103:AN$103)</f>
        <v>517.74</v>
      </c>
      <c r="U61" s="37">
        <f>SUMPRODUCT(LTA!J61:AN61,LTA!J$102:AN$102,LTA!J$103:AN$103)</f>
        <v>20.509999999999998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13.46</v>
      </c>
      <c r="Z61" s="34">
        <f>IEX!N61</f>
        <v>0</v>
      </c>
      <c r="AA61" s="75">
        <f>STOA!H61</f>
        <v>68.05</v>
      </c>
      <c r="AB61" s="75">
        <f>-STOA!N61</f>
        <v>-239.13</v>
      </c>
      <c r="AC61">
        <f t="shared" si="0"/>
        <v>18.584236921256345</v>
      </c>
      <c r="AD61">
        <f t="shared" si="1"/>
        <v>1713.5392124244131</v>
      </c>
      <c r="AE61">
        <f>'IDT-1'!B61</f>
        <v>25</v>
      </c>
      <c r="AF61" s="24"/>
      <c r="AG61">
        <f t="shared" si="2"/>
        <v>1738.5392124244131</v>
      </c>
      <c r="AI61" s="34">
        <f>PXIL!H61</f>
        <v>0</v>
      </c>
      <c r="AJ61" s="34">
        <f>PXIL!N61</f>
        <v>0</v>
      </c>
      <c r="AK61" s="34">
        <f>RTM_IEX!H61</f>
        <v>42.29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8.7612000000000005</v>
      </c>
      <c r="E62">
        <f>GT_NG!P62</f>
        <v>0</v>
      </c>
      <c r="F62">
        <f>GT_Spot!P62</f>
        <v>0</v>
      </c>
      <c r="G62">
        <f>PPCL_NG!P62</f>
        <v>104</v>
      </c>
      <c r="H62">
        <f>PPCL_Spot!P62</f>
        <v>0</v>
      </c>
      <c r="I62">
        <f>Bawana_NG!P62</f>
        <v>99.607083284531072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902.29955750117392</v>
      </c>
      <c r="P62" s="36">
        <v>117.49</v>
      </c>
      <c r="Q62" s="36">
        <v>29.545608559964339</v>
      </c>
      <c r="R62" s="38">
        <v>47.5</v>
      </c>
      <c r="S62" s="38">
        <v>0</v>
      </c>
      <c r="T62" s="37">
        <f>SUMPRODUCT(LTA!J62:AN62,LTA!J$101:AN$101,LTA!J$103:AN$103)</f>
        <v>494.3</v>
      </c>
      <c r="U62" s="37">
        <f>SUMPRODUCT(LTA!J62:AN62,LTA!J$102:AN$102,LTA!J$103:AN$103)</f>
        <v>20.64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24.03</v>
      </c>
      <c r="Z62" s="34">
        <f>IEX!N62</f>
        <v>0</v>
      </c>
      <c r="AA62" s="75">
        <f>STOA!H62</f>
        <v>68.05</v>
      </c>
      <c r="AB62" s="75">
        <f>-STOA!N62</f>
        <v>-239.13</v>
      </c>
      <c r="AC62">
        <f t="shared" si="0"/>
        <v>18.315772921256347</v>
      </c>
      <c r="AD62">
        <f t="shared" si="1"/>
        <v>1681.8476764244128</v>
      </c>
      <c r="AE62">
        <f>'IDT-1'!B62</f>
        <v>20</v>
      </c>
      <c r="AF62" s="24"/>
      <c r="AG62">
        <f t="shared" si="2"/>
        <v>1701.8476764244128</v>
      </c>
      <c r="AI62" s="34">
        <f>PXIL!H62</f>
        <v>0</v>
      </c>
      <c r="AJ62" s="34">
        <f>PXIL!N62</f>
        <v>0</v>
      </c>
      <c r="AK62" s="34">
        <f>RTM_IEX!H62</f>
        <v>23.07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8.7612000000000005</v>
      </c>
      <c r="E63">
        <f>GT_NG!P63</f>
        <v>0</v>
      </c>
      <c r="F63">
        <f>GT_Spot!P63</f>
        <v>0</v>
      </c>
      <c r="G63">
        <f>PPCL_NG!P63</f>
        <v>104</v>
      </c>
      <c r="H63">
        <f>PPCL_Spot!P63</f>
        <v>0</v>
      </c>
      <c r="I63">
        <f>Bawana_NG!P63</f>
        <v>99.607083284531072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913.23614031815384</v>
      </c>
      <c r="P63" s="36">
        <v>117.49</v>
      </c>
      <c r="Q63" s="36">
        <v>29.545608559964339</v>
      </c>
      <c r="R63" s="38">
        <v>47.5</v>
      </c>
      <c r="S63" s="38">
        <v>0</v>
      </c>
      <c r="T63" s="37">
        <f>SUMPRODUCT(LTA!J63:AN63,LTA!J$101:AN$101,LTA!J$103:AN$103)</f>
        <v>468.66</v>
      </c>
      <c r="U63" s="37">
        <f>SUMPRODUCT(LTA!J63:AN63,LTA!J$102:AN$102,LTA!J$103:AN$103)</f>
        <v>21.04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61.52</v>
      </c>
      <c r="Z63" s="34">
        <f>IEX!N63</f>
        <v>0</v>
      </c>
      <c r="AA63" s="75">
        <f>STOA!H63</f>
        <v>67.95</v>
      </c>
      <c r="AB63" s="75">
        <f>-STOA!N63</f>
        <v>-239.13</v>
      </c>
      <c r="AC63">
        <f t="shared" si="0"/>
        <v>18.614616216918975</v>
      </c>
      <c r="AD63">
        <f t="shared" si="1"/>
        <v>1717.1254159457303</v>
      </c>
      <c r="AE63">
        <f>'IDT-1'!B63</f>
        <v>5</v>
      </c>
      <c r="AF63" s="24"/>
      <c r="AG63">
        <f t="shared" si="2"/>
        <v>1722.1254159457303</v>
      </c>
      <c r="AI63" s="34">
        <f>PXIL!H63</f>
        <v>0</v>
      </c>
      <c r="AJ63" s="34">
        <f>PXIL!N63</f>
        <v>0</v>
      </c>
      <c r="AK63" s="34">
        <f>RTM_IEX!H63</f>
        <v>35.56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8.7612000000000005</v>
      </c>
      <c r="E64">
        <f>GT_NG!P64</f>
        <v>0</v>
      </c>
      <c r="F64">
        <f>GT_Spot!P64</f>
        <v>0</v>
      </c>
      <c r="G64">
        <f>PPCL_NG!P64</f>
        <v>104</v>
      </c>
      <c r="H64">
        <f>PPCL_Spot!P64</f>
        <v>0</v>
      </c>
      <c r="I64">
        <f>Bawana_NG!P64</f>
        <v>99.607083284531072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918.7029116618229</v>
      </c>
      <c r="P64" s="36">
        <v>117.49</v>
      </c>
      <c r="Q64" s="36">
        <v>29.545608559964339</v>
      </c>
      <c r="R64" s="38">
        <v>47.5</v>
      </c>
      <c r="S64" s="38">
        <v>0</v>
      </c>
      <c r="T64" s="37">
        <f>SUMPRODUCT(LTA!J64:AN64,LTA!J$101:AN$101,LTA!J$103:AN$103)</f>
        <v>436.2</v>
      </c>
      <c r="U64" s="37">
        <f>SUMPRODUCT(LTA!J64:AN64,LTA!J$102:AN$102,LTA!J$103:AN$103)</f>
        <v>21.64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67.95</v>
      </c>
      <c r="AB64" s="75">
        <f>-STOA!N64</f>
        <v>-239.13</v>
      </c>
      <c r="AC64">
        <f t="shared" si="0"/>
        <v>17.944437096205796</v>
      </c>
      <c r="AD64">
        <f t="shared" si="1"/>
        <v>1638.0123664101127</v>
      </c>
      <c r="AE64">
        <f>'IDT-1'!B64</f>
        <v>78</v>
      </c>
      <c r="AF64" s="24"/>
      <c r="AG64">
        <f t="shared" si="2"/>
        <v>1716.0123664101127</v>
      </c>
      <c r="AI64" s="34">
        <f>PXIL!H64</f>
        <v>0</v>
      </c>
      <c r="AJ64" s="34">
        <f>PXIL!N64</f>
        <v>0</v>
      </c>
      <c r="AK64" s="34">
        <f>RTM_IEX!H64</f>
        <v>43.69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8.7612000000000005</v>
      </c>
      <c r="E65">
        <f>GT_NG!P65</f>
        <v>0</v>
      </c>
      <c r="F65">
        <f>GT_Spot!P65</f>
        <v>0</v>
      </c>
      <c r="G65">
        <f>PPCL_NG!P65</f>
        <v>104</v>
      </c>
      <c r="H65">
        <f>PPCL_Spot!P65</f>
        <v>0</v>
      </c>
      <c r="I65">
        <f>Bawana_NG!P65</f>
        <v>99.607083284531072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918.69830384420641</v>
      </c>
      <c r="P65" s="36">
        <v>117.49</v>
      </c>
      <c r="Q65" s="36">
        <v>29.545608559964339</v>
      </c>
      <c r="R65" s="38">
        <v>47.5</v>
      </c>
      <c r="S65" s="38">
        <v>0</v>
      </c>
      <c r="T65" s="37">
        <f>SUMPRODUCT(LTA!J65:AN65,LTA!J$101:AN$101,LTA!J$103:AN$103)</f>
        <v>401.55</v>
      </c>
      <c r="U65" s="37">
        <f>SUMPRODUCT(LTA!J65:AN65,LTA!J$102:AN$102,LTA!J$103:AN$103)</f>
        <v>22.3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12.49</v>
      </c>
      <c r="Z65" s="34">
        <f>IEX!N65</f>
        <v>0</v>
      </c>
      <c r="AA65" s="75">
        <f>STOA!H65</f>
        <v>67.95</v>
      </c>
      <c r="AB65" s="75">
        <f>-STOA!N65</f>
        <v>-239.13</v>
      </c>
      <c r="AC65">
        <f t="shared" si="0"/>
        <v>17.686434390537816</v>
      </c>
      <c r="AD65">
        <f t="shared" si="1"/>
        <v>1607.555761298164</v>
      </c>
      <c r="AE65">
        <f>'IDT-1'!B65</f>
        <v>90</v>
      </c>
      <c r="AF65" s="24"/>
      <c r="AG65">
        <f t="shared" si="2"/>
        <v>1697.555761298164</v>
      </c>
      <c r="AI65" s="34">
        <f>PXIL!H65</f>
        <v>0</v>
      </c>
      <c r="AJ65" s="34">
        <f>PXIL!N65</f>
        <v>0</v>
      </c>
      <c r="AK65" s="34">
        <f>RTM_IEX!H65</f>
        <v>34.479999999999997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8.7612000000000005</v>
      </c>
      <c r="E66">
        <f>GT_NG!P66</f>
        <v>0</v>
      </c>
      <c r="F66">
        <f>GT_Spot!P66</f>
        <v>0</v>
      </c>
      <c r="G66">
        <f>PPCL_NG!P66</f>
        <v>104</v>
      </c>
      <c r="H66">
        <f>PPCL_Spot!P66</f>
        <v>0</v>
      </c>
      <c r="I66">
        <f>Bawana_NG!P66</f>
        <v>106.55583766259132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928.35269276420638</v>
      </c>
      <c r="P66" s="36">
        <v>117.49</v>
      </c>
      <c r="Q66" s="36">
        <v>29.545608559964339</v>
      </c>
      <c r="R66" s="38">
        <v>47.5</v>
      </c>
      <c r="S66" s="38">
        <v>0</v>
      </c>
      <c r="T66" s="37">
        <f>SUMPRODUCT(LTA!J66:AN66,LTA!J$101:AN$101,LTA!J$103:AN$103)</f>
        <v>362.79999999999995</v>
      </c>
      <c r="U66" s="37">
        <f>SUMPRODUCT(LTA!J66:AN66,LTA!J$102:AN$102,LTA!J$103:AN$103)</f>
        <v>23.619999999999997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45.18</v>
      </c>
      <c r="Z66" s="34">
        <f>IEX!N66</f>
        <v>0</v>
      </c>
      <c r="AA66" s="75">
        <f>STOA!H66</f>
        <v>67.95</v>
      </c>
      <c r="AB66" s="75">
        <f>-STOA!N66</f>
        <v>-239.13</v>
      </c>
      <c r="AC66">
        <f t="shared" si="0"/>
        <v>17.699396794241522</v>
      </c>
      <c r="AD66">
        <f t="shared" si="1"/>
        <v>1609.0859421925206</v>
      </c>
      <c r="AE66">
        <f>'IDT-1'!B66</f>
        <v>80</v>
      </c>
      <c r="AF66" s="24"/>
      <c r="AG66">
        <f t="shared" si="2"/>
        <v>1689.0859421925206</v>
      </c>
      <c r="AI66" s="34">
        <f>PXIL!H66</f>
        <v>0</v>
      </c>
      <c r="AJ66" s="34">
        <f>PXIL!N66</f>
        <v>0</v>
      </c>
      <c r="AK66" s="34">
        <f>RTM_IEX!H66</f>
        <v>24.16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8.7612000000000005</v>
      </c>
      <c r="E67">
        <f>GT_NG!P67</f>
        <v>0</v>
      </c>
      <c r="F67">
        <f>GT_Spot!P67</f>
        <v>0</v>
      </c>
      <c r="G67">
        <f>PPCL_NG!P67</f>
        <v>104</v>
      </c>
      <c r="H67">
        <f>PPCL_Spot!P67</f>
        <v>0</v>
      </c>
      <c r="I67">
        <f>Bawana_NG!P67</f>
        <v>106.55583766259132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929.35928130716127</v>
      </c>
      <c r="P67" s="36">
        <v>117.49</v>
      </c>
      <c r="Q67" s="36">
        <v>29.545608559964339</v>
      </c>
      <c r="R67" s="38">
        <v>43.45</v>
      </c>
      <c r="S67" s="38">
        <v>0</v>
      </c>
      <c r="T67" s="37">
        <f>SUMPRODUCT(LTA!J67:AN67,LTA!J$101:AN$101,LTA!J$103:AN$103)</f>
        <v>318.08000000000004</v>
      </c>
      <c r="U67" s="37">
        <f>SUMPRODUCT(LTA!J67:AN67,LTA!J$102:AN$102,LTA!J$103:AN$103)</f>
        <v>24.240000000000002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183.67</v>
      </c>
      <c r="Z67" s="34">
        <f>IEX!N67</f>
        <v>0</v>
      </c>
      <c r="AA67" s="75">
        <f>STOA!H67</f>
        <v>67.760000000000005</v>
      </c>
      <c r="AB67" s="75">
        <f>-STOA!N67</f>
        <v>-239.13</v>
      </c>
      <c r="AC67">
        <f t="shared" si="0"/>
        <v>18.387160138002344</v>
      </c>
      <c r="AD67">
        <f t="shared" si="1"/>
        <v>1690.2747673917147</v>
      </c>
      <c r="AE67">
        <f>'IDT-1'!B67</f>
        <v>32.055</v>
      </c>
      <c r="AF67" s="24"/>
      <c r="AG67">
        <f t="shared" si="2"/>
        <v>1722.3297673917148</v>
      </c>
      <c r="AI67" s="34">
        <f>PXIL!H67</f>
        <v>0</v>
      </c>
      <c r="AJ67" s="34">
        <f>PXIL!N67</f>
        <v>0</v>
      </c>
      <c r="AK67" s="34">
        <f>RTM_IEX!H67</f>
        <v>14.88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8.7612000000000005</v>
      </c>
      <c r="E68">
        <f>GT_NG!P68</f>
        <v>0</v>
      </c>
      <c r="F68">
        <f>GT_Spot!P68</f>
        <v>0</v>
      </c>
      <c r="G68">
        <f>PPCL_NG!P68</f>
        <v>104</v>
      </c>
      <c r="H68">
        <f>PPCL_Spot!P68</f>
        <v>0</v>
      </c>
      <c r="I68">
        <f>Bawana_NG!P68</f>
        <v>106.55583766259132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936.95516987690894</v>
      </c>
      <c r="P68" s="36">
        <v>117.49</v>
      </c>
      <c r="Q68" s="36">
        <v>29.545608559964339</v>
      </c>
      <c r="R68" s="38">
        <v>35.409999999999997</v>
      </c>
      <c r="S68" s="38">
        <v>0</v>
      </c>
      <c r="T68" s="37">
        <f>SUMPRODUCT(LTA!J68:AN68,LTA!J$101:AN$101,LTA!J$103:AN$103)</f>
        <v>272.15999999999997</v>
      </c>
      <c r="U68" s="37">
        <f>SUMPRODUCT(LTA!J68:AN68,LTA!J$102:AN$102,LTA!J$103:AN$103)</f>
        <v>24.61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260.01</v>
      </c>
      <c r="Z68" s="34">
        <f>IEX!N68</f>
        <v>0</v>
      </c>
      <c r="AA68" s="75">
        <f>STOA!H68</f>
        <v>67.760000000000005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18.608801601988223</v>
      </c>
      <c r="AD68">
        <f t="shared" ref="AD68:AD98" si="4">SUM(B68:AB68,AI68:AT68)-AC68</f>
        <v>1716.4390144974766</v>
      </c>
      <c r="AE68">
        <f>'IDT-1'!B68</f>
        <v>13.356</v>
      </c>
      <c r="AF68" s="24"/>
      <c r="AG68">
        <f t="shared" ref="AG68:AG98" si="5">SUM(AD68:AF68)</f>
        <v>1729.7950144974766</v>
      </c>
      <c r="AI68" s="34">
        <f>PXIL!H68</f>
        <v>0</v>
      </c>
      <c r="AJ68" s="34">
        <f>PXIL!N68</f>
        <v>0</v>
      </c>
      <c r="AK68" s="34">
        <f>RTM_IEX!H68</f>
        <v>10.92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8.7612000000000005</v>
      </c>
      <c r="E69">
        <f>GT_NG!P69</f>
        <v>0</v>
      </c>
      <c r="F69">
        <f>GT_Spot!P69</f>
        <v>0</v>
      </c>
      <c r="G69">
        <f>PPCL_NG!P69</f>
        <v>104</v>
      </c>
      <c r="H69">
        <f>PPCL_Spot!P69</f>
        <v>0</v>
      </c>
      <c r="I69">
        <f>Bawana_NG!P69</f>
        <v>102.55599390648803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963.15672263048759</v>
      </c>
      <c r="P69" s="36">
        <v>117.49</v>
      </c>
      <c r="Q69" s="36">
        <v>29.545608559964339</v>
      </c>
      <c r="R69" s="38">
        <v>26.755202581570458</v>
      </c>
      <c r="S69" s="38">
        <v>0</v>
      </c>
      <c r="T69" s="37">
        <f>SUMPRODUCT(LTA!J69:AN69,LTA!J$101:AN$101,LTA!J$103:AN$103)</f>
        <v>227.01</v>
      </c>
      <c r="U69" s="37">
        <f>SUMPRODUCT(LTA!J69:AN69,LTA!J$102:AN$102,LTA!J$103:AN$103)</f>
        <v>48.29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272.81</v>
      </c>
      <c r="Z69" s="34">
        <f>IEX!N69</f>
        <v>0</v>
      </c>
      <c r="AA69" s="75">
        <f>STOA!H69</f>
        <v>67.760000000000005</v>
      </c>
      <c r="AB69" s="75">
        <f>-STOA!N69</f>
        <v>-239.13</v>
      </c>
      <c r="AC69">
        <f t="shared" si="3"/>
        <v>19.963344072321995</v>
      </c>
      <c r="AD69">
        <f t="shared" si="4"/>
        <v>1781.9413836061885</v>
      </c>
      <c r="AE69">
        <f>'IDT-1'!B69</f>
        <v>0</v>
      </c>
      <c r="AF69" s="24"/>
      <c r="AG69">
        <f t="shared" si="5"/>
        <v>1781.9413836061885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-47</v>
      </c>
      <c r="AM69" s="34">
        <f>RTM_PXI!H69</f>
        <v>0</v>
      </c>
      <c r="AN69" s="34">
        <f>RTM_PXI!N69</f>
        <v>0</v>
      </c>
      <c r="AO69" s="148">
        <f>GDAM_IEX!H69</f>
        <v>119.9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8.7612000000000005</v>
      </c>
      <c r="E70">
        <f>GT_NG!P70</f>
        <v>0</v>
      </c>
      <c r="F70">
        <f>GT_Spot!P70</f>
        <v>0</v>
      </c>
      <c r="G70">
        <f>PPCL_NG!P70</f>
        <v>104</v>
      </c>
      <c r="H70">
        <f>PPCL_Spot!P70</f>
        <v>0</v>
      </c>
      <c r="I70">
        <f>Bawana_NG!P70</f>
        <v>102.55599390648803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970.11349774506289</v>
      </c>
      <c r="P70" s="36">
        <v>117.49</v>
      </c>
      <c r="Q70" s="36">
        <v>29.545608559964339</v>
      </c>
      <c r="R70" s="38">
        <v>19.46</v>
      </c>
      <c r="S70" s="38">
        <v>0</v>
      </c>
      <c r="T70" s="37">
        <f>SUMPRODUCT(LTA!J70:AN70,LTA!J$101:AN$101,LTA!J$103:AN$103)</f>
        <v>174.87</v>
      </c>
      <c r="U70" s="37">
        <f>SUMPRODUCT(LTA!J70:AN70,LTA!J$102:AN$102,LTA!J$103:AN$103)</f>
        <v>48.980000000000004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278</v>
      </c>
      <c r="Z70" s="34">
        <f>IEX!N70</f>
        <v>0</v>
      </c>
      <c r="AA70" s="75">
        <f>STOA!H70</f>
        <v>67.760000000000005</v>
      </c>
      <c r="AB70" s="75">
        <f>-STOA!N70</f>
        <v>-239.13</v>
      </c>
      <c r="AC70">
        <f t="shared" si="3"/>
        <v>19.081456868529447</v>
      </c>
      <c r="AD70">
        <f t="shared" si="4"/>
        <v>1772.2348433429859</v>
      </c>
      <c r="AE70">
        <f>'IDT-1'!B70</f>
        <v>0</v>
      </c>
      <c r="AF70" s="24"/>
      <c r="AG70">
        <f t="shared" si="5"/>
        <v>1772.2348433429859</v>
      </c>
      <c r="AI70" s="34">
        <f>PXIL!H70</f>
        <v>0</v>
      </c>
      <c r="AJ70" s="34">
        <f>PXIL!N70</f>
        <v>0</v>
      </c>
      <c r="AK70" s="34">
        <f>RTM_IEX!H70</f>
        <v>1.04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107.87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8.7612000000000005</v>
      </c>
      <c r="E71">
        <f>GT_NG!P71</f>
        <v>0</v>
      </c>
      <c r="F71">
        <f>GT_Spot!P71</f>
        <v>0</v>
      </c>
      <c r="G71">
        <f>PPCL_NG!P71</f>
        <v>104</v>
      </c>
      <c r="H71">
        <f>PPCL_Spot!P71</f>
        <v>0</v>
      </c>
      <c r="I71">
        <f>Bawana_NG!P71</f>
        <v>102.55599390648803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996.64935831837704</v>
      </c>
      <c r="P71" s="36">
        <v>117.49</v>
      </c>
      <c r="Q71" s="36">
        <v>29.545608559964339</v>
      </c>
      <c r="R71" s="38">
        <v>10.16</v>
      </c>
      <c r="S71" s="38">
        <v>0</v>
      </c>
      <c r="T71" s="37">
        <f>SUMPRODUCT(LTA!J71:AN71,LTA!J$101:AN$101,LTA!J$103:AN$103)</f>
        <v>124.22</v>
      </c>
      <c r="U71" s="37">
        <f>SUMPRODUCT(LTA!J71:AN71,LTA!J$102:AN$102,LTA!J$103:AN$103)</f>
        <v>50.09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552.20000000000005</v>
      </c>
      <c r="AB71" s="75">
        <f>-STOA!N71</f>
        <v>-239.13</v>
      </c>
      <c r="AC71">
        <f t="shared" si="3"/>
        <v>19.985142721790631</v>
      </c>
      <c r="AD71">
        <f t="shared" si="4"/>
        <v>1794.5570180630386</v>
      </c>
      <c r="AE71">
        <f>'IDT-1'!B71</f>
        <v>0</v>
      </c>
      <c r="AF71" s="24"/>
      <c r="AG71">
        <f t="shared" si="5"/>
        <v>1794.5570180630386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-42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8.7612000000000005</v>
      </c>
      <c r="E72">
        <f>GT_NG!P72</f>
        <v>0</v>
      </c>
      <c r="F72">
        <f>GT_Spot!P72</f>
        <v>0</v>
      </c>
      <c r="G72">
        <f>PPCL_NG!P72</f>
        <v>104</v>
      </c>
      <c r="H72">
        <f>PPCL_Spot!P72</f>
        <v>0</v>
      </c>
      <c r="I72">
        <f>Bawana_NG!P72</f>
        <v>102.55599390648803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1023.4765425266128</v>
      </c>
      <c r="P72" s="36">
        <v>117.49</v>
      </c>
      <c r="Q72" s="36">
        <v>38.084425334108076</v>
      </c>
      <c r="R72" s="38">
        <v>3.5352032520325198</v>
      </c>
      <c r="S72" s="38">
        <v>0</v>
      </c>
      <c r="T72" s="37">
        <f>SUMPRODUCT(LTA!J72:AN72,LTA!J$101:AN$101,LTA!J$103:AN$103)</f>
        <v>73.61</v>
      </c>
      <c r="U72" s="37">
        <f>SUMPRODUCT(LTA!J72:AN72,LTA!J$102:AN$102,LTA!J$103:AN$103)</f>
        <v>50.32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5.1100000000000003</v>
      </c>
      <c r="Z72" s="34">
        <f>IEX!N72</f>
        <v>0</v>
      </c>
      <c r="AA72" s="75">
        <f>STOA!H72</f>
        <v>552.20000000000005</v>
      </c>
      <c r="AB72" s="75">
        <f>-STOA!N72</f>
        <v>-239.13</v>
      </c>
      <c r="AC72">
        <f t="shared" si="3"/>
        <v>19.512436212914345</v>
      </c>
      <c r="AD72">
        <f t="shared" si="4"/>
        <v>1823.1109288063269</v>
      </c>
      <c r="AE72">
        <f>'IDT-1'!B72</f>
        <v>0</v>
      </c>
      <c r="AF72" s="24"/>
      <c r="AG72">
        <f t="shared" si="5"/>
        <v>1823.1109288063269</v>
      </c>
      <c r="AI72" s="34">
        <f>PXIL!H72</f>
        <v>0</v>
      </c>
      <c r="AJ72" s="34">
        <f>PXIL!N72</f>
        <v>0</v>
      </c>
      <c r="AK72" s="34">
        <f>RTM_IEX!H72</f>
        <v>0.63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1.98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8.7612000000000005</v>
      </c>
      <c r="E73">
        <f>GT_NG!P73</f>
        <v>0</v>
      </c>
      <c r="F73">
        <f>GT_Spot!P73</f>
        <v>0</v>
      </c>
      <c r="G73">
        <f>PPCL_NG!P73</f>
        <v>104</v>
      </c>
      <c r="H73">
        <f>PPCL_Spot!P73</f>
        <v>0</v>
      </c>
      <c r="I73">
        <f>Bawana_NG!P73</f>
        <v>102.55599390648803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1076.2258808138911</v>
      </c>
      <c r="P73" s="36">
        <v>117.49</v>
      </c>
      <c r="Q73" s="36">
        <v>38.084425334108076</v>
      </c>
      <c r="R73" s="38">
        <v>0</v>
      </c>
      <c r="S73" s="38">
        <v>0</v>
      </c>
      <c r="T73" s="37">
        <f>SUMPRODUCT(LTA!J73:AN73,LTA!J$101:AN$101,LTA!J$103:AN$103)</f>
        <v>37.270000000000003</v>
      </c>
      <c r="U73" s="37">
        <f>SUMPRODUCT(LTA!J73:AN73,LTA!J$102:AN$102,LTA!J$103:AN$103)</f>
        <v>51.05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3.9</v>
      </c>
      <c r="Z73" s="34">
        <f>IEX!N73</f>
        <v>0</v>
      </c>
      <c r="AA73" s="75">
        <f>STOA!H73</f>
        <v>552.20000000000005</v>
      </c>
      <c r="AB73" s="75">
        <f>-STOA!N73</f>
        <v>-239.13</v>
      </c>
      <c r="AC73">
        <f t="shared" si="3"/>
        <v>19.608818947210413</v>
      </c>
      <c r="AD73">
        <f t="shared" si="4"/>
        <v>1834.4886811072768</v>
      </c>
      <c r="AE73">
        <f>'IDT-1'!B73</f>
        <v>0</v>
      </c>
      <c r="AF73" s="24"/>
      <c r="AG73">
        <f t="shared" si="5"/>
        <v>1834.4886811072768</v>
      </c>
      <c r="AI73" s="34">
        <f>PXIL!H73</f>
        <v>0</v>
      </c>
      <c r="AJ73" s="34">
        <f>PXIL!N73</f>
        <v>0</v>
      </c>
      <c r="AK73" s="34">
        <f>RTM_IEX!H73</f>
        <v>0.5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1.19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8.7612000000000005</v>
      </c>
      <c r="E74">
        <f>GT_NG!P74</f>
        <v>0</v>
      </c>
      <c r="F74">
        <f>GT_Spot!P74</f>
        <v>0</v>
      </c>
      <c r="G74">
        <f>PPCL_NG!P74</f>
        <v>104</v>
      </c>
      <c r="H74">
        <f>PPCL_Spot!P74</f>
        <v>0</v>
      </c>
      <c r="I74">
        <f>Bawana_NG!P74</f>
        <v>102.55599390648803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1083.5615451574192</v>
      </c>
      <c r="P74" s="36">
        <v>117.49</v>
      </c>
      <c r="Q74" s="36">
        <v>38.084425334108076</v>
      </c>
      <c r="R74" s="38">
        <v>0</v>
      </c>
      <c r="S74" s="38">
        <v>0</v>
      </c>
      <c r="T74" s="37">
        <f>SUMPRODUCT(LTA!J74:AN74,LTA!J$101:AN$101,LTA!J$103:AN$103)</f>
        <v>26.66</v>
      </c>
      <c r="U74" s="37">
        <f>SUMPRODUCT(LTA!J74:AN74,LTA!J$102:AN$102,LTA!J$103:AN$103)</f>
        <v>51.92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26.63</v>
      </c>
      <c r="Z74" s="34">
        <f>IEX!N74</f>
        <v>0</v>
      </c>
      <c r="AA74" s="75">
        <f>STOA!H74</f>
        <v>552.20000000000005</v>
      </c>
      <c r="AB74" s="75">
        <f>-STOA!N74</f>
        <v>-239.13</v>
      </c>
      <c r="AC74">
        <f t="shared" si="3"/>
        <v>19.81290252769605</v>
      </c>
      <c r="AD74">
        <f t="shared" si="4"/>
        <v>1858.5802618703196</v>
      </c>
      <c r="AE74">
        <f>'IDT-1'!B74</f>
        <v>0</v>
      </c>
      <c r="AF74" s="24"/>
      <c r="AG74">
        <f t="shared" si="5"/>
        <v>1858.5802618703196</v>
      </c>
      <c r="AI74" s="34">
        <f>PXIL!H74</f>
        <v>0</v>
      </c>
      <c r="AJ74" s="34">
        <f>PXIL!N74</f>
        <v>0</v>
      </c>
      <c r="AK74" s="34">
        <f>RTM_IEX!H74</f>
        <v>0.74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4.92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8.7612000000000005</v>
      </c>
      <c r="E75">
        <f>GT_NG!P75</f>
        <v>0</v>
      </c>
      <c r="F75">
        <f>GT_Spot!P75</f>
        <v>0</v>
      </c>
      <c r="G75">
        <f>PPCL_NG!P75</f>
        <v>104</v>
      </c>
      <c r="H75">
        <f>PPCL_Spot!P75</f>
        <v>0</v>
      </c>
      <c r="I75">
        <f>Bawana_NG!P75</f>
        <v>102.55599390648803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1082.4765264316918</v>
      </c>
      <c r="P75" s="36">
        <v>117.49</v>
      </c>
      <c r="Q75" s="36">
        <v>38.084425334108076</v>
      </c>
      <c r="R75" s="38">
        <v>0</v>
      </c>
      <c r="S75" s="38">
        <v>0</v>
      </c>
      <c r="T75" s="37">
        <f>SUMPRODUCT(LTA!J75:AN75,LTA!J$101:AN$101,LTA!J$103:AN$103)</f>
        <v>20.880000000000003</v>
      </c>
      <c r="U75" s="37">
        <f>SUMPRODUCT(LTA!J75:AN75,LTA!J$102:AN$102,LTA!J$103:AN$103)</f>
        <v>51.56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135.99</v>
      </c>
      <c r="Z75" s="34">
        <f>IEX!N75</f>
        <v>0</v>
      </c>
      <c r="AA75" s="75">
        <f>STOA!H75</f>
        <v>483</v>
      </c>
      <c r="AB75" s="75">
        <f>-STOA!N75</f>
        <v>-238.48</v>
      </c>
      <c r="AC75">
        <f t="shared" si="3"/>
        <v>20.295310117878767</v>
      </c>
      <c r="AD75">
        <f t="shared" si="4"/>
        <v>1916.8328355544095</v>
      </c>
      <c r="AE75">
        <f>'IDT-1'!B75</f>
        <v>0</v>
      </c>
      <c r="AF75" s="24"/>
      <c r="AG75">
        <f t="shared" si="5"/>
        <v>1916.8328355544095</v>
      </c>
      <c r="AI75" s="34">
        <f>PXIL!H75</f>
        <v>0</v>
      </c>
      <c r="AJ75" s="34">
        <f>PXIL!N75</f>
        <v>0</v>
      </c>
      <c r="AK75" s="34">
        <f>RTM_IEX!H75</f>
        <v>22.8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8.01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8.7612000000000005</v>
      </c>
      <c r="E76">
        <f>GT_NG!P76</f>
        <v>0</v>
      </c>
      <c r="F76">
        <f>GT_Spot!P76</f>
        <v>0</v>
      </c>
      <c r="G76">
        <f>PPCL_NG!P76</f>
        <v>104</v>
      </c>
      <c r="H76">
        <f>PPCL_Spot!P76</f>
        <v>0</v>
      </c>
      <c r="I76">
        <f>Bawana_NG!P76</f>
        <v>102.55599390648803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1082.4765264316918</v>
      </c>
      <c r="P76" s="36">
        <v>117.49</v>
      </c>
      <c r="Q76" s="36">
        <v>38.084425334108076</v>
      </c>
      <c r="R76" s="38">
        <v>0</v>
      </c>
      <c r="S76" s="38">
        <v>0</v>
      </c>
      <c r="T76" s="37">
        <f>SUMPRODUCT(LTA!J76:AN76,LTA!J$101:AN$101,LTA!J$103:AN$103)</f>
        <v>17.61</v>
      </c>
      <c r="U76" s="37">
        <f>SUMPRODUCT(LTA!J76:AN76,LTA!J$102:AN$102,LTA!J$103:AN$103)</f>
        <v>51.36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138.5</v>
      </c>
      <c r="Z76" s="34">
        <f>IEX!N76</f>
        <v>0</v>
      </c>
      <c r="AA76" s="75">
        <f>STOA!H76</f>
        <v>484.92</v>
      </c>
      <c r="AB76" s="75">
        <f>-STOA!N76</f>
        <v>-238.48</v>
      </c>
      <c r="AC76">
        <f t="shared" si="3"/>
        <v>20.201230117878762</v>
      </c>
      <c r="AD76">
        <f t="shared" si="4"/>
        <v>1905.7269155544091</v>
      </c>
      <c r="AE76">
        <f>'IDT-1'!B76</f>
        <v>0</v>
      </c>
      <c r="AF76" s="24"/>
      <c r="AG76">
        <f t="shared" si="5"/>
        <v>1905.7269155544091</v>
      </c>
      <c r="AI76" s="34">
        <f>PXIL!H76</f>
        <v>0</v>
      </c>
      <c r="AJ76" s="34">
        <f>PXIL!N76</f>
        <v>0</v>
      </c>
      <c r="AK76" s="34">
        <f>RTM_IEX!H76</f>
        <v>12.26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6.39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8.7612000000000005</v>
      </c>
      <c r="E77">
        <f>GT_NG!P77</f>
        <v>0</v>
      </c>
      <c r="F77">
        <f>GT_Spot!P77</f>
        <v>0</v>
      </c>
      <c r="G77">
        <f>PPCL_NG!P77</f>
        <v>104</v>
      </c>
      <c r="H77">
        <f>PPCL_Spot!P77</f>
        <v>0</v>
      </c>
      <c r="I77">
        <f>Bawana_NG!P77</f>
        <v>102.55599390648803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1082.4765264316918</v>
      </c>
      <c r="P77" s="36">
        <v>117.49</v>
      </c>
      <c r="Q77" s="36">
        <v>38.084425334108076</v>
      </c>
      <c r="R77" s="38">
        <v>0</v>
      </c>
      <c r="S77" s="38">
        <v>0</v>
      </c>
      <c r="T77" s="37">
        <f>SUMPRODUCT(LTA!J77:AN77,LTA!J$101:AN$101,LTA!J$103:AN$103)</f>
        <v>17.75</v>
      </c>
      <c r="U77" s="37">
        <f>SUMPRODUCT(LTA!J77:AN77,LTA!J$102:AN$102,LTA!J$103:AN$103)</f>
        <v>52.69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146.22</v>
      </c>
      <c r="Z77" s="34">
        <f>IEX!N77</f>
        <v>0</v>
      </c>
      <c r="AA77" s="75">
        <f>STOA!H77</f>
        <v>491.65</v>
      </c>
      <c r="AB77" s="75">
        <f>-STOA!N77</f>
        <v>-238.48</v>
      </c>
      <c r="AC77">
        <f t="shared" si="3"/>
        <v>20.252134117878761</v>
      </c>
      <c r="AD77">
        <f t="shared" si="4"/>
        <v>1911.7360115544091</v>
      </c>
      <c r="AE77">
        <f>'IDT-1'!B77</f>
        <v>0</v>
      </c>
      <c r="AF77" s="24"/>
      <c r="AG77">
        <f t="shared" si="5"/>
        <v>1911.7360115544091</v>
      </c>
      <c r="AI77" s="34">
        <f>PXIL!H77</f>
        <v>0</v>
      </c>
      <c r="AJ77" s="34">
        <f>PXIL!N77</f>
        <v>0</v>
      </c>
      <c r="AK77" s="34">
        <f>RTM_IEX!H77</f>
        <v>2.4300000000000002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6.36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8.7612000000000005</v>
      </c>
      <c r="E78">
        <f>GT_NG!P78</f>
        <v>0</v>
      </c>
      <c r="F78">
        <f>GT_Spot!P78</f>
        <v>0</v>
      </c>
      <c r="G78">
        <f>PPCL_NG!P78</f>
        <v>104</v>
      </c>
      <c r="H78">
        <f>PPCL_Spot!P78</f>
        <v>0</v>
      </c>
      <c r="I78">
        <f>Bawana_NG!P78</f>
        <v>102.55599390648803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1078.5284270780337</v>
      </c>
      <c r="P78" s="36">
        <v>117.49</v>
      </c>
      <c r="Q78" s="36">
        <v>38.084425334108076</v>
      </c>
      <c r="R78" s="38">
        <v>0</v>
      </c>
      <c r="S78" s="38">
        <v>0</v>
      </c>
      <c r="T78" s="37">
        <f>SUMPRODUCT(LTA!J78:AN78,LTA!J$101:AN$101,LTA!J$103:AN$103)</f>
        <v>17.86</v>
      </c>
      <c r="U78" s="37">
        <f>SUMPRODUCT(LTA!J78:AN78,LTA!J$102:AN$102,LTA!J$103:AN$103)</f>
        <v>52.56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134.88</v>
      </c>
      <c r="Z78" s="34">
        <f>IEX!N78</f>
        <v>0</v>
      </c>
      <c r="AA78" s="75">
        <f>STOA!H78</f>
        <v>497.42</v>
      </c>
      <c r="AB78" s="75">
        <f>-STOA!N78</f>
        <v>-238.48</v>
      </c>
      <c r="AC78">
        <f t="shared" si="3"/>
        <v>20.263994083308031</v>
      </c>
      <c r="AD78">
        <f t="shared" si="4"/>
        <v>1913.1360522353216</v>
      </c>
      <c r="AE78">
        <f>'IDT-1'!B78</f>
        <v>0</v>
      </c>
      <c r="AF78" s="24"/>
      <c r="AG78">
        <f t="shared" si="5"/>
        <v>1913.1360522353216</v>
      </c>
      <c r="AI78" s="34">
        <f>PXIL!H78</f>
        <v>0</v>
      </c>
      <c r="AJ78" s="34">
        <f>PXIL!N78</f>
        <v>0</v>
      </c>
      <c r="AK78" s="34">
        <f>RTM_IEX!H78</f>
        <v>13.25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6.49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8.7612000000000005</v>
      </c>
      <c r="E79">
        <f>GT_NG!P79</f>
        <v>0</v>
      </c>
      <c r="F79">
        <f>GT_Spot!P79</f>
        <v>0</v>
      </c>
      <c r="G79">
        <f>PPCL_NG!P79</f>
        <v>104</v>
      </c>
      <c r="H79">
        <f>PPCL_Spot!P79</f>
        <v>0</v>
      </c>
      <c r="I79">
        <f>Bawana_NG!P79</f>
        <v>102.55599390648803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1024.0504503419274</v>
      </c>
      <c r="P79" s="36">
        <v>117.49</v>
      </c>
      <c r="Q79" s="36">
        <v>38.084425334108076</v>
      </c>
      <c r="R79" s="38">
        <v>0</v>
      </c>
      <c r="S79" s="38">
        <v>0</v>
      </c>
      <c r="T79" s="37">
        <f>SUMPRODUCT(LTA!J79:AN79,LTA!J$101:AN$101,LTA!J$103:AN$103)</f>
        <v>18.329999999999998</v>
      </c>
      <c r="U79" s="37">
        <f>SUMPRODUCT(LTA!J79:AN79,LTA!J$102:AN$102,LTA!J$103:AN$103)</f>
        <v>52.1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202.85</v>
      </c>
      <c r="Z79" s="34">
        <f>IEX!N79</f>
        <v>0</v>
      </c>
      <c r="AA79" s="75">
        <f>STOA!H79</f>
        <v>469.64000000000004</v>
      </c>
      <c r="AB79" s="75">
        <f>-STOA!N79</f>
        <v>-238.48</v>
      </c>
      <c r="AC79">
        <f t="shared" si="3"/>
        <v>20.106763078724743</v>
      </c>
      <c r="AD79">
        <f t="shared" si="4"/>
        <v>1894.5753065037986</v>
      </c>
      <c r="AE79">
        <f>'IDT-1'!B79</f>
        <v>0</v>
      </c>
      <c r="AF79" s="24"/>
      <c r="AG79">
        <f t="shared" si="5"/>
        <v>1894.5753065037986</v>
      </c>
      <c r="AI79" s="34">
        <f>PXIL!H79</f>
        <v>0</v>
      </c>
      <c r="AJ79" s="34">
        <f>PXIL!N79</f>
        <v>0</v>
      </c>
      <c r="AK79" s="34">
        <f>RTM_IEX!H79</f>
        <v>5.3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10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8.7612000000000005</v>
      </c>
      <c r="E80">
        <f>GT_NG!P80</f>
        <v>0</v>
      </c>
      <c r="F80">
        <f>GT_Spot!P80</f>
        <v>0</v>
      </c>
      <c r="G80">
        <f>PPCL_NG!P80</f>
        <v>104</v>
      </c>
      <c r="H80">
        <f>PPCL_Spot!P80</f>
        <v>0</v>
      </c>
      <c r="I80">
        <f>Bawana_NG!P80</f>
        <v>102.55599390648803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997.17688111349776</v>
      </c>
      <c r="P80" s="36">
        <v>117.49</v>
      </c>
      <c r="Q80" s="36">
        <v>38.084425334108076</v>
      </c>
      <c r="R80" s="38">
        <v>0</v>
      </c>
      <c r="S80" s="38">
        <v>0</v>
      </c>
      <c r="T80" s="37">
        <f>SUMPRODUCT(LTA!J80:AN80,LTA!J$101:AN$101,LTA!J$103:AN$103)</f>
        <v>18.329999999999998</v>
      </c>
      <c r="U80" s="37">
        <f>SUMPRODUCT(LTA!J80:AN80,LTA!J$102:AN$102,LTA!J$103:AN$103)</f>
        <v>51.5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223.67</v>
      </c>
      <c r="Z80" s="34">
        <f>IEX!N80</f>
        <v>0</v>
      </c>
      <c r="AA80" s="75">
        <f>STOA!H80</f>
        <v>478.29</v>
      </c>
      <c r="AB80" s="75">
        <f>-STOA!N80</f>
        <v>-238.48</v>
      </c>
      <c r="AC80">
        <f t="shared" si="3"/>
        <v>20.172544674454823</v>
      </c>
      <c r="AD80">
        <f t="shared" si="4"/>
        <v>1882.2559556796389</v>
      </c>
      <c r="AE80">
        <f>'IDT-1'!B80</f>
        <v>0</v>
      </c>
      <c r="AF80" s="24"/>
      <c r="AG80">
        <f t="shared" si="5"/>
        <v>1882.2559556796389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-10</v>
      </c>
      <c r="AM80" s="34">
        <f>RTM_PXI!H80</f>
        <v>0</v>
      </c>
      <c r="AN80" s="34">
        <f>RTM_PXI!N80</f>
        <v>0</v>
      </c>
      <c r="AO80" s="148">
        <f>GDAM_IEX!H80</f>
        <v>11.05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8.7612000000000005</v>
      </c>
      <c r="E81">
        <f>GT_NG!P81</f>
        <v>0</v>
      </c>
      <c r="F81">
        <f>GT_Spot!P81</f>
        <v>0</v>
      </c>
      <c r="G81">
        <f>PPCL_NG!P81</f>
        <v>104</v>
      </c>
      <c r="H81">
        <f>PPCL_Spot!P81</f>
        <v>0</v>
      </c>
      <c r="I81">
        <f>Bawana_NG!P81</f>
        <v>102.55599390648803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966.71304087915462</v>
      </c>
      <c r="P81" s="36">
        <v>117.49</v>
      </c>
      <c r="Q81" s="36">
        <v>38.084425334108076</v>
      </c>
      <c r="R81" s="38">
        <v>0</v>
      </c>
      <c r="S81" s="38">
        <v>0</v>
      </c>
      <c r="T81" s="37">
        <f>SUMPRODUCT(LTA!J81:AN81,LTA!J$101:AN$101,LTA!J$103:AN$103)</f>
        <v>18.329999999999998</v>
      </c>
      <c r="U81" s="37">
        <f>SUMPRODUCT(LTA!J81:AN81,LTA!J$102:AN$102,LTA!J$103:AN$103)</f>
        <v>50.71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253.74</v>
      </c>
      <c r="Z81" s="34">
        <f>IEX!N81</f>
        <v>0</v>
      </c>
      <c r="AA81" s="75">
        <f>STOA!H81</f>
        <v>441.77000000000004</v>
      </c>
      <c r="AB81" s="75">
        <f>-STOA!N81</f>
        <v>-238.48</v>
      </c>
      <c r="AC81">
        <f t="shared" si="3"/>
        <v>19.918540839237451</v>
      </c>
      <c r="AD81">
        <f t="shared" si="4"/>
        <v>1872.3561192805137</v>
      </c>
      <c r="AE81">
        <f>'IDT-1'!B81</f>
        <v>0</v>
      </c>
      <c r="AF81" s="24"/>
      <c r="AG81">
        <f t="shared" si="5"/>
        <v>1872.3561192805137</v>
      </c>
      <c r="AI81" s="34">
        <f>PXIL!H81</f>
        <v>0</v>
      </c>
      <c r="AJ81" s="34">
        <f>PXIL!N81</f>
        <v>0</v>
      </c>
      <c r="AK81" s="34">
        <f>RTM_IEX!H81</f>
        <v>17.38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11.22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8.7612000000000005</v>
      </c>
      <c r="E82">
        <f>GT_NG!P82</f>
        <v>0</v>
      </c>
      <c r="F82">
        <f>GT_Spot!P82</f>
        <v>0</v>
      </c>
      <c r="G82">
        <f>PPCL_NG!P82</f>
        <v>104</v>
      </c>
      <c r="H82">
        <f>PPCL_Spot!P82</f>
        <v>0</v>
      </c>
      <c r="I82">
        <f>Bawana_NG!P82</f>
        <v>102.55599390648803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957.94474389655829</v>
      </c>
      <c r="P82" s="36">
        <v>117.49</v>
      </c>
      <c r="Q82" s="36">
        <v>38.084425334108076</v>
      </c>
      <c r="R82" s="38">
        <v>0</v>
      </c>
      <c r="S82" s="38">
        <v>0</v>
      </c>
      <c r="T82" s="37">
        <f>SUMPRODUCT(LTA!J82:AN82,LTA!J$101:AN$101,LTA!J$103:AN$103)</f>
        <v>18.329999999999998</v>
      </c>
      <c r="U82" s="37">
        <f>SUMPRODUCT(LTA!J82:AN82,LTA!J$102:AN$102,LTA!J$103:AN$103)</f>
        <v>49.78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262.08999999999997</v>
      </c>
      <c r="Z82" s="34">
        <f>IEX!N82</f>
        <v>0</v>
      </c>
      <c r="AA82" s="75">
        <f>STOA!H82</f>
        <v>424.46000000000004</v>
      </c>
      <c r="AB82" s="75">
        <f>-STOA!N82</f>
        <v>-238.48</v>
      </c>
      <c r="AC82">
        <f t="shared" si="3"/>
        <v>19.925611144583637</v>
      </c>
      <c r="AD82">
        <f t="shared" si="4"/>
        <v>1873.1907519925705</v>
      </c>
      <c r="AE82">
        <f>'IDT-1'!B82</f>
        <v>0</v>
      </c>
      <c r="AF82" s="24"/>
      <c r="AG82">
        <f t="shared" si="5"/>
        <v>1873.1907519925705</v>
      </c>
      <c r="AI82" s="34">
        <f>PXIL!H82</f>
        <v>0</v>
      </c>
      <c r="AJ82" s="34">
        <f>PXIL!N82</f>
        <v>0</v>
      </c>
      <c r="AK82" s="34">
        <f>RTM_IEX!H82</f>
        <v>36.229999999999997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11.87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7.9267999999999992</v>
      </c>
      <c r="E83">
        <f>GT_NG!P83</f>
        <v>0</v>
      </c>
      <c r="F83">
        <f>GT_Spot!P83</f>
        <v>0</v>
      </c>
      <c r="G83">
        <f>PPCL_NG!P83</f>
        <v>104</v>
      </c>
      <c r="H83">
        <f>PPCL_Spot!P83</f>
        <v>0</v>
      </c>
      <c r="I83">
        <f>Bawana_NG!P83</f>
        <v>106.55583766259132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950.34887994487929</v>
      </c>
      <c r="P83" s="36">
        <v>117.49</v>
      </c>
      <c r="Q83" s="36">
        <v>38.084425334108076</v>
      </c>
      <c r="R83" s="38">
        <v>0</v>
      </c>
      <c r="S83" s="38">
        <v>0</v>
      </c>
      <c r="T83" s="37">
        <f>SUMPRODUCT(LTA!J83:AN83,LTA!J$101:AN$101,LTA!J$103:AN$103)</f>
        <v>18.329999999999998</v>
      </c>
      <c r="U83" s="37">
        <f>SUMPRODUCT(LTA!J83:AN83,LTA!J$102:AN$102,LTA!J$103:AN$103)</f>
        <v>49.28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280.25</v>
      </c>
      <c r="Z83" s="34">
        <f>IEX!N83</f>
        <v>0</v>
      </c>
      <c r="AA83" s="75">
        <f>STOA!H83</f>
        <v>388.90000000000003</v>
      </c>
      <c r="AB83" s="75">
        <f>-STOA!N83</f>
        <v>-238.48</v>
      </c>
      <c r="AC83">
        <f t="shared" si="3"/>
        <v>19.732911614940804</v>
      </c>
      <c r="AD83">
        <f t="shared" si="4"/>
        <v>1850.4430313266378</v>
      </c>
      <c r="AE83">
        <f>'IDT-1'!B83</f>
        <v>0</v>
      </c>
      <c r="AF83" s="24"/>
      <c r="AG83">
        <f t="shared" si="5"/>
        <v>1850.4430313266378</v>
      </c>
      <c r="AI83" s="34">
        <f>PXIL!H83</f>
        <v>0</v>
      </c>
      <c r="AJ83" s="34">
        <f>PXIL!N83</f>
        <v>0</v>
      </c>
      <c r="AK83" s="34">
        <f>RTM_IEX!H83</f>
        <v>32.85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14.64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7.9267999999999992</v>
      </c>
      <c r="E84">
        <f>GT_NG!P84</f>
        <v>0</v>
      </c>
      <c r="F84">
        <f>GT_Spot!P84</f>
        <v>0</v>
      </c>
      <c r="G84">
        <f>PPCL_NG!P84</f>
        <v>104</v>
      </c>
      <c r="H84">
        <f>PPCL_Spot!P84</f>
        <v>0</v>
      </c>
      <c r="I84">
        <f>Bawana_NG!P84</f>
        <v>106.55583766259132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950.34887994487929</v>
      </c>
      <c r="P84" s="36">
        <v>117.49</v>
      </c>
      <c r="Q84" s="36">
        <v>38.084425334108076</v>
      </c>
      <c r="R84" s="38">
        <v>0</v>
      </c>
      <c r="S84" s="38">
        <v>0</v>
      </c>
      <c r="T84" s="37">
        <f>SUMPRODUCT(LTA!J84:AN84,LTA!J$101:AN$101,LTA!J$103:AN$103)</f>
        <v>18.329999999999998</v>
      </c>
      <c r="U84" s="37">
        <f>SUMPRODUCT(LTA!J84:AN84,LTA!J$102:AN$102,LTA!J$103:AN$103)</f>
        <v>48.78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315.93</v>
      </c>
      <c r="Z84" s="34">
        <f>IEX!N84</f>
        <v>0</v>
      </c>
      <c r="AA84" s="75">
        <f>STOA!H84</f>
        <v>388.90000000000003</v>
      </c>
      <c r="AB84" s="75">
        <f>-STOA!N84</f>
        <v>-238.48</v>
      </c>
      <c r="AC84">
        <f t="shared" si="3"/>
        <v>19.735263614940806</v>
      </c>
      <c r="AD84">
        <f t="shared" si="4"/>
        <v>1850.720679326638</v>
      </c>
      <c r="AE84">
        <f>'IDT-1'!B84</f>
        <v>0</v>
      </c>
      <c r="AF84" s="24"/>
      <c r="AG84">
        <f t="shared" si="5"/>
        <v>1850.720679326638</v>
      </c>
      <c r="AI84" s="34">
        <f>PXIL!H84</f>
        <v>0</v>
      </c>
      <c r="AJ84" s="34">
        <f>PXIL!N84</f>
        <v>0</v>
      </c>
      <c r="AK84" s="34">
        <f>RTM_IEX!H84</f>
        <v>12.59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7.9267999999999992</v>
      </c>
      <c r="E85">
        <f>GT_NG!P85</f>
        <v>0</v>
      </c>
      <c r="F85">
        <f>GT_Spot!P85</f>
        <v>0</v>
      </c>
      <c r="G85">
        <f>PPCL_NG!P85</f>
        <v>104</v>
      </c>
      <c r="H85">
        <f>PPCL_Spot!P85</f>
        <v>0</v>
      </c>
      <c r="I85">
        <f>Bawana_NG!P85</f>
        <v>106.55583766259132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950.2912373203269</v>
      </c>
      <c r="P85" s="36">
        <v>117.49</v>
      </c>
      <c r="Q85" s="36">
        <v>38.084425334108076</v>
      </c>
      <c r="R85" s="38">
        <v>0</v>
      </c>
      <c r="S85" s="38">
        <v>0</v>
      </c>
      <c r="T85" s="37">
        <f>SUMPRODUCT(LTA!J85:AN85,LTA!J$101:AN$101,LTA!J$103:AN$103)</f>
        <v>18.329999999999998</v>
      </c>
      <c r="U85" s="37">
        <f>SUMPRODUCT(LTA!J85:AN85,LTA!J$102:AN$102,LTA!J$103:AN$103)</f>
        <v>48.31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265.08</v>
      </c>
      <c r="Z85" s="34">
        <f>IEX!N85</f>
        <v>0</v>
      </c>
      <c r="AA85" s="75">
        <f>STOA!H85</f>
        <v>388.90000000000003</v>
      </c>
      <c r="AB85" s="75">
        <f>-STOA!N85</f>
        <v>-238.48</v>
      </c>
      <c r="AC85">
        <f t="shared" si="3"/>
        <v>19.493447416894561</v>
      </c>
      <c r="AD85">
        <f>SUM(B85:AB85,AI85:AT85)-AC85</f>
        <v>1822.1748529001318</v>
      </c>
      <c r="AE85">
        <f>'IDT-1'!B85</f>
        <v>16.27</v>
      </c>
      <c r="AF85" s="24"/>
      <c r="AG85">
        <f t="shared" si="5"/>
        <v>1838.4448529001318</v>
      </c>
      <c r="AI85" s="34">
        <f>PXIL!H85</f>
        <v>0</v>
      </c>
      <c r="AJ85" s="34">
        <f>PXIL!N85</f>
        <v>0</v>
      </c>
      <c r="AK85" s="34">
        <f>RTM_IEX!H85</f>
        <v>35.18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7.9267999999999992</v>
      </c>
      <c r="E86">
        <f>GT_NG!P86</f>
        <v>0</v>
      </c>
      <c r="F86">
        <f>GT_Spot!P86</f>
        <v>0</v>
      </c>
      <c r="G86">
        <f>PPCL_NG!P86</f>
        <v>104</v>
      </c>
      <c r="H86">
        <f>PPCL_Spot!P86</f>
        <v>0</v>
      </c>
      <c r="I86">
        <f>Bawana_NG!P86</f>
        <v>116.5554470528495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950.2912373203269</v>
      </c>
      <c r="P86" s="36">
        <v>117.49</v>
      </c>
      <c r="Q86" s="36">
        <v>38.084425334108076</v>
      </c>
      <c r="R86" s="38">
        <v>0</v>
      </c>
      <c r="S86" s="38">
        <v>0</v>
      </c>
      <c r="T86" s="37">
        <f>SUMPRODUCT(LTA!J86:AN86,LTA!J$101:AN$101,LTA!J$103:AN$103)</f>
        <v>18.329999999999998</v>
      </c>
      <c r="U86" s="37">
        <f>SUMPRODUCT(LTA!J86:AN86,LTA!J$102:AN$102,LTA!J$103:AN$103)</f>
        <v>47.9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325.85000000000002</v>
      </c>
      <c r="Z86" s="34">
        <f>IEX!N86</f>
        <v>0</v>
      </c>
      <c r="AA86" s="75">
        <f>STOA!H86</f>
        <v>388.90000000000003</v>
      </c>
      <c r="AB86" s="75">
        <f>-STOA!N86</f>
        <v>-238.48</v>
      </c>
      <c r="AC86">
        <f t="shared" si="3"/>
        <v>20.10238897159363</v>
      </c>
      <c r="AD86">
        <f t="shared" si="4"/>
        <v>1819.7455207356909</v>
      </c>
      <c r="AE86">
        <f>'IDT-1'!B86</f>
        <v>21.693000000000001</v>
      </c>
      <c r="AF86" s="24"/>
      <c r="AG86">
        <f t="shared" si="5"/>
        <v>1841.4385207356909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-37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7.9267999999999992</v>
      </c>
      <c r="E87">
        <f>GT_NG!P87</f>
        <v>0</v>
      </c>
      <c r="F87">
        <f>GT_Spot!P87</f>
        <v>0</v>
      </c>
      <c r="G87">
        <f>PPCL_NG!P87</f>
        <v>104</v>
      </c>
      <c r="H87">
        <f>PPCL_Spot!P87</f>
        <v>0</v>
      </c>
      <c r="I87">
        <f>Bawana_NG!P87</f>
        <v>99.607083284531072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948.89555503637416</v>
      </c>
      <c r="P87" s="36">
        <v>117.49</v>
      </c>
      <c r="Q87" s="36">
        <v>38.084425334108076</v>
      </c>
      <c r="R87" s="38">
        <v>0</v>
      </c>
      <c r="S87" s="38">
        <v>0</v>
      </c>
      <c r="T87" s="37">
        <f>SUMPRODUCT(LTA!J87:AN87,LTA!J$101:AN$101,LTA!J$103:AN$103)</f>
        <v>18.329999999999998</v>
      </c>
      <c r="U87" s="37">
        <f>SUMPRODUCT(LTA!J87:AN87,LTA!J$102:AN$102,LTA!J$103:AN$103)</f>
        <v>47.65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544.99</v>
      </c>
      <c r="Z87" s="34">
        <f>IEX!N87</f>
        <v>0</v>
      </c>
      <c r="AA87" s="75">
        <f>STOA!H87</f>
        <v>67.86</v>
      </c>
      <c r="AB87" s="75">
        <f>-STOA!N87</f>
        <v>-238.48</v>
      </c>
      <c r="AC87">
        <f t="shared" si="3"/>
        <v>18.991510148933656</v>
      </c>
      <c r="AD87">
        <f t="shared" si="4"/>
        <v>1762.9223535060796</v>
      </c>
      <c r="AE87">
        <f>'IDT-1'!B87</f>
        <v>55</v>
      </c>
      <c r="AF87" s="24"/>
      <c r="AG87">
        <f t="shared" si="5"/>
        <v>1817.9223535060796</v>
      </c>
      <c r="AI87" s="34">
        <f>PXIL!H87</f>
        <v>0</v>
      </c>
      <c r="AJ87" s="34">
        <f>PXIL!N87</f>
        <v>0</v>
      </c>
      <c r="AK87" s="34">
        <f>RTM_IEX!H87</f>
        <v>25.56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7.9267999999999992</v>
      </c>
      <c r="E88">
        <f>GT_NG!P88</f>
        <v>0</v>
      </c>
      <c r="F88">
        <f>GT_Spot!P88</f>
        <v>0</v>
      </c>
      <c r="G88">
        <f>PPCL_NG!P88</f>
        <v>104</v>
      </c>
      <c r="H88">
        <f>PPCL_Spot!P88</f>
        <v>0</v>
      </c>
      <c r="I88">
        <f>Bawana_NG!P88</f>
        <v>99.607083284531072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948.89555503637416</v>
      </c>
      <c r="P88" s="36">
        <v>117.49</v>
      </c>
      <c r="Q88" s="36">
        <v>38.084425334108076</v>
      </c>
      <c r="R88" s="38">
        <v>0</v>
      </c>
      <c r="S88" s="38">
        <v>0</v>
      </c>
      <c r="T88" s="37">
        <f>SUMPRODUCT(LTA!J88:AN88,LTA!J$101:AN$101,LTA!J$103:AN$103)</f>
        <v>18.329999999999998</v>
      </c>
      <c r="U88" s="37">
        <f>SUMPRODUCT(LTA!J88:AN88,LTA!J$102:AN$102,LTA!J$103:AN$103)</f>
        <v>47.52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514.24</v>
      </c>
      <c r="Z88" s="34">
        <f>IEX!N88</f>
        <v>0</v>
      </c>
      <c r="AA88" s="75">
        <f>STOA!H88</f>
        <v>67.86</v>
      </c>
      <c r="AB88" s="75">
        <f>-STOA!N88</f>
        <v>-238.48</v>
      </c>
      <c r="AC88">
        <f t="shared" si="3"/>
        <v>18.721198148933656</v>
      </c>
      <c r="AD88">
        <f t="shared" si="4"/>
        <v>1731.0126655060797</v>
      </c>
      <c r="AE88">
        <f>'IDT-1'!B88</f>
        <v>70</v>
      </c>
      <c r="AF88" s="24"/>
      <c r="AG88">
        <f t="shared" si="5"/>
        <v>1801.0126655060797</v>
      </c>
      <c r="AI88" s="34">
        <f>PXIL!H88</f>
        <v>0</v>
      </c>
      <c r="AJ88" s="34">
        <f>PXIL!N88</f>
        <v>0</v>
      </c>
      <c r="AK88" s="34">
        <f>RTM_IEX!H88</f>
        <v>24.26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7.9267999999999992</v>
      </c>
      <c r="E89">
        <f>GT_NG!P89</f>
        <v>0</v>
      </c>
      <c r="F89">
        <f>GT_Spot!P89</f>
        <v>0</v>
      </c>
      <c r="G89">
        <f>PPCL_NG!P89</f>
        <v>104</v>
      </c>
      <c r="H89">
        <f>PPCL_Spot!P89</f>
        <v>0</v>
      </c>
      <c r="I89">
        <f>Bawana_NG!P89</f>
        <v>99.607083284531072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940.13314059778725</v>
      </c>
      <c r="P89" s="36">
        <v>117.49</v>
      </c>
      <c r="Q89" s="36">
        <v>38.084425334108076</v>
      </c>
      <c r="R89" s="38">
        <v>0</v>
      </c>
      <c r="S89" s="38">
        <v>0</v>
      </c>
      <c r="T89" s="37">
        <f>SUMPRODUCT(LTA!J89:AN89,LTA!J$101:AN$101,LTA!J$103:AN$103)</f>
        <v>18.329999999999998</v>
      </c>
      <c r="U89" s="37">
        <f>SUMPRODUCT(LTA!J89:AN89,LTA!J$102:AN$102,LTA!J$103:AN$103)</f>
        <v>47.09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498.87</v>
      </c>
      <c r="Z89" s="34">
        <f>IEX!N89</f>
        <v>0</v>
      </c>
      <c r="AA89" s="75">
        <f>STOA!H89</f>
        <v>67.86</v>
      </c>
      <c r="AB89" s="75">
        <f>-STOA!N89</f>
        <v>-238.48</v>
      </c>
      <c r="AC89">
        <f t="shared" si="3"/>
        <v>18.558469867649524</v>
      </c>
      <c r="AD89">
        <f t="shared" si="4"/>
        <v>1711.8029793487765</v>
      </c>
      <c r="AE89">
        <f>'IDT-1'!B89</f>
        <v>75</v>
      </c>
      <c r="AF89" s="24"/>
      <c r="AG89">
        <f t="shared" si="5"/>
        <v>1786.8029793487765</v>
      </c>
      <c r="AI89" s="34">
        <f>PXIL!H89</f>
        <v>0</v>
      </c>
      <c r="AJ89" s="34">
        <f>PXIL!N89</f>
        <v>0</v>
      </c>
      <c r="AK89" s="34">
        <f>RTM_IEX!H89</f>
        <v>29.45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7.9267999999999992</v>
      </c>
      <c r="E90">
        <f>GT_NG!P90</f>
        <v>0</v>
      </c>
      <c r="F90">
        <f>GT_Spot!P90</f>
        <v>0</v>
      </c>
      <c r="G90">
        <f>PPCL_NG!P90</f>
        <v>104</v>
      </c>
      <c r="H90">
        <f>PPCL_Spot!P90</f>
        <v>0</v>
      </c>
      <c r="I90">
        <f>Bawana_NG!P90</f>
        <v>99.607083284531072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930.18628957123201</v>
      </c>
      <c r="P90" s="36">
        <v>117.49</v>
      </c>
      <c r="Q90" s="36">
        <v>38.084425334108076</v>
      </c>
      <c r="R90" s="38">
        <v>0</v>
      </c>
      <c r="S90" s="38">
        <v>0</v>
      </c>
      <c r="T90" s="37">
        <f>SUMPRODUCT(LTA!J90:AN90,LTA!J$101:AN$101,LTA!J$103:AN$103)</f>
        <v>18.329999999999998</v>
      </c>
      <c r="U90" s="37">
        <f>SUMPRODUCT(LTA!J90:AN90,LTA!J$102:AN$102,LTA!J$103:AN$103)</f>
        <v>46.43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549.80999999999995</v>
      </c>
      <c r="Z90" s="34">
        <f>IEX!N90</f>
        <v>0</v>
      </c>
      <c r="AA90" s="75">
        <f>STOA!H90</f>
        <v>67.86</v>
      </c>
      <c r="AB90" s="75">
        <f>-STOA!N90</f>
        <v>-238.48</v>
      </c>
      <c r="AC90">
        <f t="shared" si="3"/>
        <v>18.852076319026462</v>
      </c>
      <c r="AD90">
        <f t="shared" si="4"/>
        <v>1746.4625218708445</v>
      </c>
      <c r="AE90">
        <f>'IDT-1'!B90</f>
        <v>0</v>
      </c>
      <c r="AF90" s="24"/>
      <c r="AG90">
        <f t="shared" si="5"/>
        <v>1746.4625218708445</v>
      </c>
      <c r="AI90" s="34">
        <f>PXIL!H90</f>
        <v>0</v>
      </c>
      <c r="AJ90" s="34">
        <f>PXIL!N90</f>
        <v>0</v>
      </c>
      <c r="AK90" s="34">
        <f>RTM_IEX!H90</f>
        <v>24.07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7.9267999999999992</v>
      </c>
      <c r="E91">
        <f>GT_NG!P91</f>
        <v>0</v>
      </c>
      <c r="F91">
        <f>GT_Spot!P91</f>
        <v>0</v>
      </c>
      <c r="G91">
        <f>PPCL_NG!P91</f>
        <v>104</v>
      </c>
      <c r="H91">
        <f>PPCL_Spot!P91</f>
        <v>0</v>
      </c>
      <c r="I91">
        <f>Bawana_NG!P91</f>
        <v>99.607083284531072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912.85786826428034</v>
      </c>
      <c r="P91" s="36">
        <v>117.49</v>
      </c>
      <c r="Q91" s="36">
        <v>33.159999999999997</v>
      </c>
      <c r="R91" s="38">
        <v>0</v>
      </c>
      <c r="S91" s="38">
        <v>0</v>
      </c>
      <c r="T91" s="37">
        <f>SUMPRODUCT(LTA!J91:AN91,LTA!J$101:AN$101,LTA!J$103:AN$103)</f>
        <v>18.329999999999998</v>
      </c>
      <c r="U91" s="37">
        <f>SUMPRODUCT(LTA!J91:AN91,LTA!J$102:AN$102,LTA!J$103:AN$103)</f>
        <v>46.04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530.58000000000004</v>
      </c>
      <c r="Z91" s="34">
        <f>IEX!N91</f>
        <v>0</v>
      </c>
      <c r="AA91" s="75">
        <f>STOA!H91</f>
        <v>67.760000000000005</v>
      </c>
      <c r="AB91" s="75">
        <f>-STOA!N91</f>
        <v>-273.02999999999997</v>
      </c>
      <c r="AC91">
        <f t="shared" si="3"/>
        <v>19.889894906636478</v>
      </c>
      <c r="AD91">
        <f t="shared" si="4"/>
        <v>1799.5818566421749</v>
      </c>
      <c r="AE91">
        <f>'IDT-1'!B91</f>
        <v>0</v>
      </c>
      <c r="AF91" s="24"/>
      <c r="AG91">
        <f t="shared" si="5"/>
        <v>1799.5818566421749</v>
      </c>
      <c r="AI91" s="34">
        <f>PXIL!H91</f>
        <v>0</v>
      </c>
      <c r="AJ91" s="34">
        <f>PXIL!N91</f>
        <v>0</v>
      </c>
      <c r="AK91" s="34">
        <f>RTM_IEX!H91</f>
        <v>154.75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7.9267999999999992</v>
      </c>
      <c r="E92">
        <f>GT_NG!P92</f>
        <v>0</v>
      </c>
      <c r="F92">
        <f>GT_Spot!P92</f>
        <v>0</v>
      </c>
      <c r="G92">
        <f>PPCL_NG!P92</f>
        <v>104</v>
      </c>
      <c r="H92">
        <f>PPCL_Spot!P92</f>
        <v>0</v>
      </c>
      <c r="I92">
        <f>Bawana_NG!P92</f>
        <v>99.608184370015948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880.63007828075149</v>
      </c>
      <c r="P92" s="36">
        <v>117.49</v>
      </c>
      <c r="Q92" s="36">
        <v>38.084425334108076</v>
      </c>
      <c r="R92" s="38">
        <v>0</v>
      </c>
      <c r="S92" s="38">
        <v>0</v>
      </c>
      <c r="T92" s="37">
        <f>SUMPRODUCT(LTA!J92:AN92,LTA!J$101:AN$101,LTA!J$103:AN$103)</f>
        <v>18.329999999999998</v>
      </c>
      <c r="U92" s="37">
        <f>SUMPRODUCT(LTA!J92:AN92,LTA!J$102:AN$102,LTA!J$103:AN$103)</f>
        <v>46.04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480.6</v>
      </c>
      <c r="Z92" s="34">
        <f>IEX!N92</f>
        <v>0</v>
      </c>
      <c r="AA92" s="75">
        <f>STOA!H92</f>
        <v>67.760000000000005</v>
      </c>
      <c r="AB92" s="75">
        <f>-STOA!N92</f>
        <v>-273.02999999999997</v>
      </c>
      <c r="AC92">
        <f t="shared" si="3"/>
        <v>19.143871892699412</v>
      </c>
      <c r="AD92">
        <f t="shared" si="4"/>
        <v>1711.5156160921761</v>
      </c>
      <c r="AE92">
        <f>'IDT-1'!B92</f>
        <v>5</v>
      </c>
      <c r="AF92" s="24"/>
      <c r="AG92">
        <f t="shared" si="5"/>
        <v>1716.5156160921761</v>
      </c>
      <c r="AI92" s="34">
        <f>PXIL!H92</f>
        <v>0</v>
      </c>
      <c r="AJ92" s="34">
        <f>PXIL!N92</f>
        <v>0</v>
      </c>
      <c r="AK92" s="34">
        <f>RTM_IEX!H92</f>
        <v>143.22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7.9267999999999992</v>
      </c>
      <c r="E93">
        <f>GT_NG!P93</f>
        <v>0</v>
      </c>
      <c r="F93">
        <f>GT_Spot!P93</f>
        <v>0</v>
      </c>
      <c r="G93">
        <f>PPCL_NG!P93</f>
        <v>120</v>
      </c>
      <c r="H93">
        <f>PPCL_Spot!P93</f>
        <v>0</v>
      </c>
      <c r="I93">
        <f>Bawana_NG!P93</f>
        <v>99.608184370015948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886.04205206964559</v>
      </c>
      <c r="P93" s="36">
        <v>117.49</v>
      </c>
      <c r="Q93" s="36">
        <v>38.299999999999997</v>
      </c>
      <c r="R93" s="38">
        <v>0</v>
      </c>
      <c r="S93" s="38">
        <v>0</v>
      </c>
      <c r="T93" s="37">
        <f>SUMPRODUCT(LTA!J93:AN93,LTA!J$101:AN$101,LTA!J$103:AN$103)</f>
        <v>21.77</v>
      </c>
      <c r="U93" s="37">
        <f>SUMPRODUCT(LTA!J93:AN93,LTA!J$102:AN$102,LTA!J$103:AN$103)</f>
        <v>48.75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368.14</v>
      </c>
      <c r="Z93" s="34">
        <f>IEX!N93</f>
        <v>0</v>
      </c>
      <c r="AA93" s="75">
        <f>STOA!H93</f>
        <v>67.760000000000005</v>
      </c>
      <c r="AB93" s="75">
        <f>-STOA!N93</f>
        <v>-273.02999999999997</v>
      </c>
      <c r="AC93">
        <f t="shared" si="3"/>
        <v>17.818835299719616</v>
      </c>
      <c r="AD93">
        <f t="shared" si="4"/>
        <v>1555.0982011399419</v>
      </c>
      <c r="AE93">
        <f>'IDT-1'!B93</f>
        <v>40</v>
      </c>
      <c r="AF93" s="24"/>
      <c r="AG93">
        <f t="shared" si="5"/>
        <v>1595.0982011399419</v>
      </c>
      <c r="AI93" s="34">
        <f>PXIL!H93</f>
        <v>0</v>
      </c>
      <c r="AJ93" s="34">
        <f>PXIL!N93</f>
        <v>0</v>
      </c>
      <c r="AK93" s="34">
        <f>RTM_IEX!H93</f>
        <v>70.16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7.9267999999999992</v>
      </c>
      <c r="E94">
        <f>GT_NG!P94</f>
        <v>0</v>
      </c>
      <c r="F94">
        <f>GT_Spot!P94</f>
        <v>0</v>
      </c>
      <c r="G94">
        <f>PPCL_NG!P94</f>
        <v>146</v>
      </c>
      <c r="H94">
        <f>PPCL_Spot!P94</f>
        <v>0</v>
      </c>
      <c r="I94">
        <f>Bawana_NG!P94</f>
        <v>99.608184370015948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883.29892367799857</v>
      </c>
      <c r="P94" s="36">
        <v>101.39999999999999</v>
      </c>
      <c r="Q94" s="36">
        <v>38.299999999999997</v>
      </c>
      <c r="R94" s="38">
        <v>0</v>
      </c>
      <c r="S94" s="38">
        <v>0</v>
      </c>
      <c r="T94" s="37">
        <f>SUMPRODUCT(LTA!J94:AN94,LTA!J$101:AN$101,LTA!J$103:AN$103)</f>
        <v>21.92</v>
      </c>
      <c r="U94" s="37">
        <f>SUMPRODUCT(LTA!J94:AN94,LTA!J$102:AN$102,LTA!J$103:AN$103)</f>
        <v>48.49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335.46</v>
      </c>
      <c r="Z94" s="34">
        <f>IEX!N94</f>
        <v>0</v>
      </c>
      <c r="AA94" s="75">
        <f>STOA!H94</f>
        <v>67.760000000000005</v>
      </c>
      <c r="AB94" s="75">
        <f>-STOA!N94</f>
        <v>-273.02999999999997</v>
      </c>
      <c r="AC94">
        <f t="shared" si="3"/>
        <v>17.741025021229785</v>
      </c>
      <c r="AD94">
        <f t="shared" si="4"/>
        <v>1545.912883026785</v>
      </c>
      <c r="AE94">
        <f>'IDT-1'!B94</f>
        <v>0</v>
      </c>
      <c r="AF94" s="24"/>
      <c r="AG94">
        <f t="shared" si="5"/>
        <v>1545.912883026785</v>
      </c>
      <c r="AI94" s="34">
        <f>PXIL!H94</f>
        <v>0</v>
      </c>
      <c r="AJ94" s="34">
        <f>PXIL!N94</f>
        <v>0</v>
      </c>
      <c r="AK94" s="34">
        <f>RTM_IEX!H94</f>
        <v>86.52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6.6752000000000002</v>
      </c>
      <c r="E95">
        <f>GT_NG!P95</f>
        <v>0</v>
      </c>
      <c r="F95">
        <f>GT_Spot!P95</f>
        <v>0</v>
      </c>
      <c r="G95">
        <f>PPCL_NG!P95</f>
        <v>146</v>
      </c>
      <c r="H95">
        <f>PPCL_Spot!P95</f>
        <v>0</v>
      </c>
      <c r="I95">
        <f>Bawana_NG!P95</f>
        <v>99.608184370015948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870.44591614460262</v>
      </c>
      <c r="P95" s="36">
        <v>117.49</v>
      </c>
      <c r="Q95" s="36">
        <v>38.08</v>
      </c>
      <c r="R95" s="38">
        <v>0</v>
      </c>
      <c r="S95" s="38">
        <v>0</v>
      </c>
      <c r="T95" s="37">
        <f>SUMPRODUCT(LTA!J95:AN95,LTA!J$101:AN$101,LTA!J$103:AN$103)</f>
        <v>22.17</v>
      </c>
      <c r="U95" s="37">
        <f>SUMPRODUCT(LTA!J95:AN95,LTA!J$102:AN$102,LTA!J$103:AN$103)</f>
        <v>55.85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200.89</v>
      </c>
      <c r="Z95" s="34">
        <f>IEX!N95</f>
        <v>0</v>
      </c>
      <c r="AA95" s="75">
        <f>STOA!H95</f>
        <v>67.760000000000005</v>
      </c>
      <c r="AB95" s="75">
        <f>-STOA!N95</f>
        <v>-218.02999999999997</v>
      </c>
      <c r="AC95">
        <f t="shared" si="3"/>
        <v>16.029604643080358</v>
      </c>
      <c r="AD95">
        <f t="shared" si="4"/>
        <v>1454.3496958715382</v>
      </c>
      <c r="AE95">
        <f>'IDT-1'!B95</f>
        <v>12</v>
      </c>
      <c r="AF95" s="24"/>
      <c r="AG95">
        <f t="shared" si="5"/>
        <v>1466.3496958715382</v>
      </c>
      <c r="AI95" s="34">
        <f>PXIL!H95</f>
        <v>0</v>
      </c>
      <c r="AJ95" s="34">
        <f>PXIL!N95</f>
        <v>0</v>
      </c>
      <c r="AK95" s="34">
        <f>RTM_IEX!H95</f>
        <v>63.44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6.6752000000000002</v>
      </c>
      <c r="E96">
        <f>GT_NG!P96</f>
        <v>0</v>
      </c>
      <c r="F96">
        <f>GT_Spot!P96</f>
        <v>0</v>
      </c>
      <c r="G96">
        <f>PPCL_NG!P96</f>
        <v>146</v>
      </c>
      <c r="H96">
        <f>PPCL_Spot!P96</f>
        <v>0</v>
      </c>
      <c r="I96">
        <f>Bawana_NG!P96</f>
        <v>99.608184370015948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870.07414957002061</v>
      </c>
      <c r="P96" s="36">
        <v>117.49</v>
      </c>
      <c r="Q96" s="36">
        <v>38.08</v>
      </c>
      <c r="R96" s="38">
        <v>0</v>
      </c>
      <c r="S96" s="38">
        <v>0</v>
      </c>
      <c r="T96" s="37">
        <f>SUMPRODUCT(LTA!J96:AN96,LTA!J$101:AN$101,LTA!J$103:AN$103)</f>
        <v>22.45</v>
      </c>
      <c r="U96" s="37">
        <f>SUMPRODUCT(LTA!J96:AN96,LTA!J$102:AN$102,LTA!J$103:AN$103)</f>
        <v>55.65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95.16</v>
      </c>
      <c r="Z96" s="34">
        <f>IEX!N96</f>
        <v>0</v>
      </c>
      <c r="AA96" s="75">
        <f>STOA!H96</f>
        <v>67.760000000000005</v>
      </c>
      <c r="AB96" s="75">
        <f>-STOA!N96</f>
        <v>-218.02999999999997</v>
      </c>
      <c r="AC96">
        <f t="shared" si="3"/>
        <v>15.082489803853871</v>
      </c>
      <c r="AD96">
        <f>SUM(B96:AB96,AI96:AT96)-AC96</f>
        <v>1342.5450441361829</v>
      </c>
      <c r="AE96">
        <f>'IDT-1'!B96</f>
        <v>47</v>
      </c>
      <c r="AF96" s="24"/>
      <c r="AG96">
        <f t="shared" si="5"/>
        <v>1389.5450441361829</v>
      </c>
      <c r="AI96" s="34">
        <f>PXIL!H96</f>
        <v>0</v>
      </c>
      <c r="AJ96" s="34">
        <f>PXIL!N96</f>
        <v>0</v>
      </c>
      <c r="AK96" s="34">
        <f>RTM_IEX!H96</f>
        <v>56.71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6.6752000000000002</v>
      </c>
      <c r="E97">
        <f>GT_NG!P97</f>
        <v>0</v>
      </c>
      <c r="F97">
        <f>GT_Spot!P97</f>
        <v>0</v>
      </c>
      <c r="G97">
        <f>PPCL_NG!P97</f>
        <v>146</v>
      </c>
      <c r="H97">
        <f>PPCL_Spot!P97</f>
        <v>0</v>
      </c>
      <c r="I97">
        <f>Bawana_NG!P97</f>
        <v>99.609999999999985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868.82769596998583</v>
      </c>
      <c r="P97" s="36">
        <v>117.49</v>
      </c>
      <c r="Q97" s="36">
        <v>38.08</v>
      </c>
      <c r="R97" s="38">
        <v>0</v>
      </c>
      <c r="S97" s="38">
        <v>0</v>
      </c>
      <c r="T97" s="37">
        <f>SUMPRODUCT(LTA!J97:AN97,LTA!J$101:AN$101,LTA!J$103:AN$103)</f>
        <v>23.18</v>
      </c>
      <c r="U97" s="37">
        <f>SUMPRODUCT(LTA!J97:AN97,LTA!J$102:AN$102,LTA!J$103:AN$103)</f>
        <v>55.410000000000004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67.760000000000005</v>
      </c>
      <c r="AB97" s="75">
        <f>-STOA!N97</f>
        <v>-218.02999999999997</v>
      </c>
      <c r="AC97">
        <f t="shared" si="3"/>
        <v>14.268742844905443</v>
      </c>
      <c r="AD97">
        <f t="shared" si="4"/>
        <v>1246.4841531250804</v>
      </c>
      <c r="AE97">
        <f>'IDT-1'!B97</f>
        <v>74</v>
      </c>
      <c r="AF97" s="24"/>
      <c r="AG97">
        <f t="shared" si="5"/>
        <v>1320.4841531250804</v>
      </c>
      <c r="AI97" s="34">
        <f>PXIL!H97</f>
        <v>0</v>
      </c>
      <c r="AJ97" s="34">
        <f>PXIL!N97</f>
        <v>0</v>
      </c>
      <c r="AK97" s="34">
        <f>RTM_IEX!H97</f>
        <v>55.75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6.6752000000000002</v>
      </c>
      <c r="E98">
        <f>GT_NG!P98</f>
        <v>0</v>
      </c>
      <c r="F98">
        <f>GT_Spot!P98</f>
        <v>0</v>
      </c>
      <c r="G98">
        <f>PPCL_NG!P98</f>
        <v>146</v>
      </c>
      <c r="H98">
        <f>PPCL_Spot!P98</f>
        <v>0</v>
      </c>
      <c r="I98">
        <f>Bawana_NG!P98</f>
        <v>99.609999999999985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868.82430945944293</v>
      </c>
      <c r="P98" s="36">
        <v>117.49</v>
      </c>
      <c r="Q98" s="36">
        <v>38.08</v>
      </c>
      <c r="R98" s="38">
        <v>0</v>
      </c>
      <c r="S98" s="38">
        <v>0</v>
      </c>
      <c r="T98" s="37">
        <f>SUMPRODUCT(LTA!J98:AN98,LTA!J$101:AN$101,LTA!J$103:AN$103)</f>
        <v>23.45</v>
      </c>
      <c r="U98" s="37">
        <f>SUMPRODUCT(LTA!J98:AN98,LTA!J$102:AN$102,LTA!J$103:AN$103)</f>
        <v>55.33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67.760000000000005</v>
      </c>
      <c r="AB98" s="75">
        <f>-STOA!N98</f>
        <v>-218.02999999999997</v>
      </c>
      <c r="AC98">
        <f t="shared" si="3"/>
        <v>14.246118398216883</v>
      </c>
      <c r="AD98">
        <f t="shared" si="4"/>
        <v>1243.813391061226</v>
      </c>
      <c r="AE98">
        <f>'IDT-1'!B98</f>
        <v>0</v>
      </c>
      <c r="AF98" s="24"/>
      <c r="AG98">
        <f t="shared" si="5"/>
        <v>1243.813391061226</v>
      </c>
      <c r="AI98" s="34">
        <f>PXIL!H98</f>
        <v>0</v>
      </c>
      <c r="AJ98" s="34">
        <f>PXIL!N98</f>
        <v>0</v>
      </c>
      <c r="AK98" s="34">
        <f>RTM_IEX!H98</f>
        <v>52.87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0.19843075000000004</v>
      </c>
      <c r="E99">
        <f t="shared" si="6"/>
        <v>0</v>
      </c>
      <c r="F99">
        <f t="shared" si="6"/>
        <v>0</v>
      </c>
      <c r="G99">
        <f t="shared" si="6"/>
        <v>2.0325000000000002</v>
      </c>
      <c r="H99">
        <f t="shared" si="6"/>
        <v>0</v>
      </c>
      <c r="I99">
        <f t="shared" si="6"/>
        <v>2.3429930927791784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21.393589916665594</v>
      </c>
      <c r="P99" s="36">
        <f t="shared" si="6"/>
        <v>2.7260153949529942</v>
      </c>
      <c r="Q99" s="36">
        <f t="shared" si="6"/>
        <v>0.77340422994852842</v>
      </c>
      <c r="R99" s="38">
        <f t="shared" si="6"/>
        <v>0.43453640390595327</v>
      </c>
      <c r="S99" s="38">
        <f t="shared" si="6"/>
        <v>0</v>
      </c>
      <c r="T99" s="37">
        <f t="shared" si="6"/>
        <v>3.4094775000000004</v>
      </c>
      <c r="U99" s="37">
        <f t="shared" si="6"/>
        <v>1.0511300000000003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2.6828474999999998</v>
      </c>
      <c r="Z99" s="34">
        <f t="shared" si="6"/>
        <v>0</v>
      </c>
      <c r="AA99" s="75">
        <f t="shared" si="6"/>
        <v>5.5308674999999985</v>
      </c>
      <c r="AB99" s="75">
        <f t="shared" si="6"/>
        <v>-5.6227199999999895</v>
      </c>
      <c r="AC99">
        <f t="shared" si="6"/>
        <v>0.42257326101518744</v>
      </c>
      <c r="AD99">
        <f t="shared" si="6"/>
        <v>39.101221527237065</v>
      </c>
      <c r="AE99">
        <f t="shared" si="6"/>
        <v>0.20241100000000001</v>
      </c>
      <c r="AG99">
        <f t="shared" si="6"/>
        <v>39.303632527237077</v>
      </c>
      <c r="AI99">
        <f t="shared" si="6"/>
        <v>0</v>
      </c>
      <c r="AJ99">
        <f t="shared" si="6"/>
        <v>0</v>
      </c>
      <c r="AK99">
        <f t="shared" si="6"/>
        <v>1.8256524999999999</v>
      </c>
      <c r="AL99">
        <f t="shared" si="6"/>
        <v>-6.5500000000000003E-2</v>
      </c>
      <c r="AM99">
        <f t="shared" si="6"/>
        <v>0</v>
      </c>
      <c r="AN99">
        <f t="shared" si="6"/>
        <v>0</v>
      </c>
      <c r="AO99">
        <f t="shared" si="6"/>
        <v>0.16849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0.6420800000000001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45315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45315</v>
      </c>
      <c r="B1" s="224"/>
      <c r="C1" s="224"/>
      <c r="D1" s="226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7" t="s">
        <v>143</v>
      </c>
      <c r="Q1" s="227" t="s">
        <v>144</v>
      </c>
      <c r="R1" s="225" t="s">
        <v>314</v>
      </c>
      <c r="S1" s="225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9" t="s">
        <v>194</v>
      </c>
      <c r="AB1" s="229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372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  <c r="AS1" s="223" t="s">
        <v>525</v>
      </c>
      <c r="AT1" s="223" t="s">
        <v>526</v>
      </c>
    </row>
    <row r="2" spans="1:46">
      <c r="A2" s="25" t="s">
        <v>44</v>
      </c>
      <c r="B2" s="224"/>
      <c r="C2" s="224"/>
      <c r="D2" s="22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7"/>
      <c r="Q2" s="227"/>
      <c r="R2" s="225"/>
      <c r="S2" s="225"/>
      <c r="T2" s="40" t="s">
        <v>294</v>
      </c>
      <c r="U2" s="228"/>
      <c r="V2" s="65" t="s">
        <v>284</v>
      </c>
      <c r="W2" s="65" t="s">
        <v>284</v>
      </c>
      <c r="X2" s="216"/>
      <c r="Y2" s="223"/>
      <c r="Z2" s="223"/>
      <c r="AA2" s="229"/>
      <c r="AB2" s="229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S2" s="223"/>
      <c r="AT2" s="223"/>
    </row>
    <row r="3" spans="1:46">
      <c r="A3" t="s">
        <v>45</v>
      </c>
      <c r="D3">
        <f>TWEPL!Q3</f>
        <v>5.0159500000000001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582.31402283280659</v>
      </c>
      <c r="P3" s="36">
        <v>32.68</v>
      </c>
      <c r="Q3" s="36">
        <v>10.160000000000002</v>
      </c>
      <c r="R3" s="38">
        <v>0</v>
      </c>
      <c r="S3" s="38">
        <v>0</v>
      </c>
      <c r="T3" s="37">
        <f>SUMPRODUCT(LTA!J3:AN3,LTA!J$101:AN$101,LTA!J$104:AN$104)</f>
        <v>26.75</v>
      </c>
      <c r="U3" s="37">
        <f>SUMPRODUCT(LTA!J3:AN3,LTA!J$102:AN$102,LTA!J$104:AN$104)</f>
        <v>65.09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-167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8.5258479911673231</v>
      </c>
      <c r="AD3">
        <f>SUM(B3:AB3,AI3:AT3)-AC3</f>
        <v>519.42188468251993</v>
      </c>
      <c r="AE3">
        <f>'IDT-1'!C3</f>
        <v>0</v>
      </c>
      <c r="AF3" s="24"/>
      <c r="AG3">
        <f>SUM(AD3:AF3)</f>
        <v>519.42188468251993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5.0159500000000001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589.86200418754811</v>
      </c>
      <c r="P4" s="36">
        <v>32.68</v>
      </c>
      <c r="Q4" s="36">
        <v>10.160000000000002</v>
      </c>
      <c r="R4" s="38">
        <v>0</v>
      </c>
      <c r="S4" s="38">
        <v>0</v>
      </c>
      <c r="T4" s="37">
        <f>SUMPRODUCT(LTA!J4:AN4,LTA!J$101:AN$101,LTA!J$104:AN$104)</f>
        <v>26.32</v>
      </c>
      <c r="U4" s="37">
        <f>SUMPRODUCT(LTA!J4:AN4,LTA!J$102:AN$102,LTA!J$104:AN$104)</f>
        <v>64.77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-202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8.8794415549182677</v>
      </c>
      <c r="AD4">
        <f t="shared" ref="AD4:AD67" si="1">SUM(B4:AB4,AI4:AT4)-AC4</f>
        <v>490.86627247351049</v>
      </c>
      <c r="AE4">
        <f>'IDT-1'!C4</f>
        <v>0</v>
      </c>
      <c r="AF4" s="24"/>
      <c r="AG4">
        <f t="shared" ref="AG4:AG67" si="2">SUM(AD4:AF4)</f>
        <v>490.86627247351049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5.0159500000000001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567.47133955416484</v>
      </c>
      <c r="P5" s="36">
        <v>32.68</v>
      </c>
      <c r="Q5" s="36">
        <v>10.160000000000002</v>
      </c>
      <c r="R5" s="38">
        <v>0</v>
      </c>
      <c r="S5" s="38">
        <v>0</v>
      </c>
      <c r="T5" s="37">
        <f>SUMPRODUCT(LTA!J5:AN5,LTA!J$101:AN$101,LTA!J$104:AN$104)</f>
        <v>25.09</v>
      </c>
      <c r="U5" s="37">
        <f>SUMPRODUCT(LTA!J5:AN5,LTA!J$102:AN$102,LTA!J$104:AN$104)</f>
        <v>64.22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-213</v>
      </c>
      <c r="AA5" s="75">
        <f>STOA!I5</f>
        <v>0</v>
      </c>
      <c r="AB5" s="75">
        <f>-STOA!O5</f>
        <v>-75.489999999999995</v>
      </c>
      <c r="AC5">
        <f t="shared" si="0"/>
        <v>8.7695907069716288</v>
      </c>
      <c r="AD5">
        <f t="shared" si="1"/>
        <v>455.80545868807388</v>
      </c>
      <c r="AE5">
        <f>'IDT-1'!C5</f>
        <v>0</v>
      </c>
      <c r="AF5" s="24"/>
      <c r="AG5">
        <f t="shared" si="2"/>
        <v>455.80545868807388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5.0159500000000001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567.47555721410799</v>
      </c>
      <c r="P6" s="36">
        <v>32.68</v>
      </c>
      <c r="Q6" s="36">
        <v>10.160000000000002</v>
      </c>
      <c r="R6" s="38">
        <v>0</v>
      </c>
      <c r="S6" s="38">
        <v>0</v>
      </c>
      <c r="T6" s="37">
        <f>SUMPRODUCT(LTA!J6:AN6,LTA!J$101:AN$101,LTA!J$104:AN$104)</f>
        <v>24.5</v>
      </c>
      <c r="U6" s="37">
        <f>SUMPRODUCT(LTA!J6:AN6,LTA!J$102:AN$102,LTA!J$104:AN$104)</f>
        <v>63.54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-233</v>
      </c>
      <c r="AA6" s="75">
        <f>STOA!I6</f>
        <v>0</v>
      </c>
      <c r="AB6" s="75">
        <f>-STOA!O6</f>
        <v>-75.489999999999995</v>
      </c>
      <c r="AC6">
        <f t="shared" si="0"/>
        <v>8.9283812898129327</v>
      </c>
      <c r="AD6">
        <f t="shared" si="1"/>
        <v>434.38088576517566</v>
      </c>
      <c r="AE6">
        <f>'IDT-1'!C6</f>
        <v>0</v>
      </c>
      <c r="AF6" s="24"/>
      <c r="AG6">
        <f t="shared" si="2"/>
        <v>434.38088576517566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5.0159500000000001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582.68718806045376</v>
      </c>
      <c r="P7" s="36">
        <v>32.68</v>
      </c>
      <c r="Q7" s="36">
        <v>10.160000000000002</v>
      </c>
      <c r="R7" s="38">
        <v>0</v>
      </c>
      <c r="S7" s="38">
        <v>0</v>
      </c>
      <c r="T7" s="37">
        <f>SUMPRODUCT(LTA!J7:AN7,LTA!J$101:AN$101,LTA!J$104:AN$104)</f>
        <v>17</v>
      </c>
      <c r="U7" s="37">
        <f>SUMPRODUCT(LTA!J7:AN7,LTA!J$102:AN$102,LTA!J$104:AN$104)</f>
        <v>62.93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-248</v>
      </c>
      <c r="AA7" s="75">
        <f>STOA!I7</f>
        <v>0</v>
      </c>
      <c r="AB7" s="75">
        <f>-STOA!O7</f>
        <v>-75.489999999999995</v>
      </c>
      <c r="AC7">
        <f t="shared" si="0"/>
        <v>9.1151023547955727</v>
      </c>
      <c r="AD7">
        <f t="shared" si="1"/>
        <v>426.29579554653878</v>
      </c>
      <c r="AE7">
        <f>'IDT-1'!C7</f>
        <v>0</v>
      </c>
      <c r="AF7" s="24"/>
      <c r="AG7">
        <f t="shared" si="2"/>
        <v>426.29579554653878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5.0159500000000001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574.1734183714176</v>
      </c>
      <c r="P8" s="36">
        <v>32.68</v>
      </c>
      <c r="Q8" s="36">
        <v>10.160000000000002</v>
      </c>
      <c r="R8" s="38">
        <v>0</v>
      </c>
      <c r="S8" s="38">
        <v>0</v>
      </c>
      <c r="T8" s="37">
        <f>SUMPRODUCT(LTA!J8:AN8,LTA!J$101:AN$101,LTA!J$104:AN$104)</f>
        <v>16.829999999999998</v>
      </c>
      <c r="U8" s="37">
        <f>SUMPRODUCT(LTA!J8:AN8,LTA!J$102:AN$102,LTA!J$104:AN$104)</f>
        <v>62.09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-247</v>
      </c>
      <c r="AA8" s="75">
        <f>STOA!I8</f>
        <v>0</v>
      </c>
      <c r="AB8" s="75">
        <f>-STOA!O8</f>
        <v>-75.489999999999995</v>
      </c>
      <c r="AC8">
        <f t="shared" si="0"/>
        <v>9.0266315316827814</v>
      </c>
      <c r="AD8">
        <f t="shared" si="1"/>
        <v>417.86049668061554</v>
      </c>
      <c r="AE8">
        <f>'IDT-1'!C8</f>
        <v>0</v>
      </c>
      <c r="AF8" s="24"/>
      <c r="AG8">
        <f t="shared" si="2"/>
        <v>417.86049668061554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5.0159500000000001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572.17391553673178</v>
      </c>
      <c r="P9" s="36">
        <v>32.68</v>
      </c>
      <c r="Q9" s="36">
        <v>10.160000000000002</v>
      </c>
      <c r="R9" s="38">
        <v>0</v>
      </c>
      <c r="S9" s="38">
        <v>0</v>
      </c>
      <c r="T9" s="37">
        <f>SUMPRODUCT(LTA!J9:AN9,LTA!J$101:AN$101,LTA!J$104:AN$104)</f>
        <v>16.04</v>
      </c>
      <c r="U9" s="37">
        <f>SUMPRODUCT(LTA!J9:AN9,LTA!J$102:AN$102,LTA!J$104:AN$104)</f>
        <v>61.21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-262</v>
      </c>
      <c r="AA9" s="75">
        <f>STOA!I9</f>
        <v>0</v>
      </c>
      <c r="AB9" s="75">
        <f>-STOA!O9</f>
        <v>-75.489999999999995</v>
      </c>
      <c r="AC9">
        <f t="shared" si="0"/>
        <v>9.2922982282425366</v>
      </c>
      <c r="AD9">
        <f t="shared" si="1"/>
        <v>378.92532714936988</v>
      </c>
      <c r="AE9">
        <f>'IDT-1'!C9</f>
        <v>0</v>
      </c>
      <c r="AF9" s="24"/>
      <c r="AG9">
        <f t="shared" si="2"/>
        <v>378.92532714936988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5.0159500000000001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572.17391553673178</v>
      </c>
      <c r="P10" s="36">
        <v>32.68</v>
      </c>
      <c r="Q10" s="36">
        <v>10.160000000000002</v>
      </c>
      <c r="R10" s="38">
        <v>0</v>
      </c>
      <c r="S10" s="38">
        <v>0</v>
      </c>
      <c r="T10" s="37">
        <f>SUMPRODUCT(LTA!J10:AN10,LTA!J$101:AN$101,LTA!J$104:AN$104)</f>
        <v>16.09</v>
      </c>
      <c r="U10" s="37">
        <f>SUMPRODUCT(LTA!J10:AN10,LTA!J$102:AN$102,LTA!J$104:AN$104)</f>
        <v>59.66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-277</v>
      </c>
      <c r="AA10" s="75">
        <f>STOA!I10</f>
        <v>0</v>
      </c>
      <c r="AB10" s="75">
        <f>-STOA!O10</f>
        <v>-75.489999999999995</v>
      </c>
      <c r="AC10">
        <f t="shared" si="0"/>
        <v>9.406765594115873</v>
      </c>
      <c r="AD10">
        <f t="shared" si="1"/>
        <v>362.31085978349654</v>
      </c>
      <c r="AE10">
        <f>'IDT-1'!C10</f>
        <v>0</v>
      </c>
      <c r="AF10" s="24"/>
      <c r="AG10">
        <f t="shared" si="2"/>
        <v>362.31085978349654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5.0159500000000001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572.17391553673178</v>
      </c>
      <c r="P11" s="36">
        <v>32.68</v>
      </c>
      <c r="Q11" s="36">
        <v>10.160000000000002</v>
      </c>
      <c r="R11" s="38">
        <v>0</v>
      </c>
      <c r="S11" s="38">
        <v>0</v>
      </c>
      <c r="T11" s="37">
        <f>SUMPRODUCT(LTA!J11:AN11,LTA!J$101:AN$101,LTA!J$104:AN$104)</f>
        <v>16.190000000000001</v>
      </c>
      <c r="U11" s="37">
        <f>SUMPRODUCT(LTA!J11:AN11,LTA!J$102:AN$102,LTA!J$104:AN$104)</f>
        <v>58.16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-287</v>
      </c>
      <c r="AA11" s="75">
        <f>STOA!I11</f>
        <v>0</v>
      </c>
      <c r="AB11" s="75">
        <f>-STOA!O11</f>
        <v>-75.489999999999995</v>
      </c>
      <c r="AC11">
        <f t="shared" si="0"/>
        <v>9.5220729599892078</v>
      </c>
      <c r="AD11">
        <f t="shared" si="1"/>
        <v>345.79555241762324</v>
      </c>
      <c r="AE11">
        <f>'IDT-1'!C11</f>
        <v>0</v>
      </c>
      <c r="AF11" s="24"/>
      <c r="AG11">
        <f t="shared" si="2"/>
        <v>345.79555241762324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5.0159500000000001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572.17391553673178</v>
      </c>
      <c r="P12" s="36">
        <v>32.68</v>
      </c>
      <c r="Q12" s="36">
        <v>10.160000000000002</v>
      </c>
      <c r="R12" s="38">
        <v>0</v>
      </c>
      <c r="S12" s="38">
        <v>0</v>
      </c>
      <c r="T12" s="37">
        <f>SUMPRODUCT(LTA!J12:AN12,LTA!J$101:AN$101,LTA!J$104:AN$104)</f>
        <v>16.579999999999998</v>
      </c>
      <c r="U12" s="37">
        <f>SUMPRODUCT(LTA!J12:AN12,LTA!J$102:AN$102,LTA!J$104:AN$104)</f>
        <v>57.980000000000004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-297</v>
      </c>
      <c r="AA12" s="75">
        <f>STOA!I12</f>
        <v>0</v>
      </c>
      <c r="AB12" s="75">
        <f>-STOA!O12</f>
        <v>-75.489999999999995</v>
      </c>
      <c r="AC12">
        <f t="shared" si="0"/>
        <v>9.5661927486136555</v>
      </c>
      <c r="AD12">
        <f t="shared" si="1"/>
        <v>340.96143262899881</v>
      </c>
      <c r="AE12">
        <f>'IDT-1'!C12</f>
        <v>0</v>
      </c>
      <c r="AF12" s="24"/>
      <c r="AG12">
        <f t="shared" si="2"/>
        <v>340.96143262899881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5.0159500000000001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571.98346831601054</v>
      </c>
      <c r="P13" s="36">
        <v>32.682982568221227</v>
      </c>
      <c r="Q13" s="36">
        <v>10.160000000000002</v>
      </c>
      <c r="R13" s="38">
        <v>0</v>
      </c>
      <c r="S13" s="38">
        <v>0</v>
      </c>
      <c r="T13" s="37">
        <f>SUMPRODUCT(LTA!J13:AN13,LTA!J$101:AN$101,LTA!J$104:AN$104)</f>
        <v>16.82</v>
      </c>
      <c r="U13" s="37">
        <f>SUMPRODUCT(LTA!J13:AN13,LTA!J$102:AN$102,LTA!J$104:AN$104)</f>
        <v>57.82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-307</v>
      </c>
      <c r="AA13" s="75">
        <f>STOA!I13</f>
        <v>0</v>
      </c>
      <c r="AB13" s="75">
        <f>-STOA!O13</f>
        <v>-75.489999999999995</v>
      </c>
      <c r="AC13">
        <f t="shared" si="0"/>
        <v>9.6500016227815451</v>
      </c>
      <c r="AD13">
        <f t="shared" si="1"/>
        <v>330.77015910233098</v>
      </c>
      <c r="AE13">
        <f>'IDT-1'!C13</f>
        <v>0</v>
      </c>
      <c r="AF13" s="24"/>
      <c r="AG13">
        <f t="shared" si="2"/>
        <v>330.77015910233098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5.0159500000000001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571.98346831601054</v>
      </c>
      <c r="P14" s="36">
        <v>32.682982568221227</v>
      </c>
      <c r="Q14" s="36">
        <v>10.160000000000002</v>
      </c>
      <c r="R14" s="38">
        <v>0</v>
      </c>
      <c r="S14" s="38">
        <v>0</v>
      </c>
      <c r="T14" s="37">
        <f>SUMPRODUCT(LTA!J14:AN14,LTA!J$101:AN$101,LTA!J$104:AN$104)</f>
        <v>16.829999999999998</v>
      </c>
      <c r="U14" s="37">
        <f>SUMPRODUCT(LTA!J14:AN14,LTA!J$102:AN$102,LTA!J$104:AN$104)</f>
        <v>57.480000000000004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-317</v>
      </c>
      <c r="AA14" s="75">
        <f>STOA!I14</f>
        <v>0</v>
      </c>
      <c r="AB14" s="75">
        <f>-STOA!O14</f>
        <v>-75.489999999999995</v>
      </c>
      <c r="AC14">
        <f t="shared" si="0"/>
        <v>9.7319412000304375</v>
      </c>
      <c r="AD14">
        <f t="shared" si="1"/>
        <v>320.35821952508201</v>
      </c>
      <c r="AE14">
        <f>'IDT-1'!C14</f>
        <v>0</v>
      </c>
      <c r="AF14" s="24"/>
      <c r="AG14">
        <f t="shared" si="2"/>
        <v>320.35821952508201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5.0159500000000001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571.75654809811033</v>
      </c>
      <c r="P15" s="36">
        <v>32.682982568221227</v>
      </c>
      <c r="Q15" s="36">
        <v>10.160000000000002</v>
      </c>
      <c r="R15" s="38">
        <v>0</v>
      </c>
      <c r="S15" s="38">
        <v>0</v>
      </c>
      <c r="T15" s="37">
        <f>SUMPRODUCT(LTA!J15:AN15,LTA!J$101:AN$101,LTA!J$104:AN$104)</f>
        <v>15.8</v>
      </c>
      <c r="U15" s="37">
        <f>SUMPRODUCT(LTA!J15:AN15,LTA!J$102:AN$102,LTA!J$104:AN$104)</f>
        <v>57.480000000000004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-322</v>
      </c>
      <c r="AA15" s="75">
        <f>STOA!I15</f>
        <v>0</v>
      </c>
      <c r="AB15" s="75">
        <f>-STOA!O15</f>
        <v>-75.489999999999995</v>
      </c>
      <c r="AC15">
        <f t="shared" si="0"/>
        <v>9.7637388588245191</v>
      </c>
      <c r="AD15">
        <f t="shared" si="1"/>
        <v>314.06950164838764</v>
      </c>
      <c r="AE15">
        <f>'IDT-1'!C15</f>
        <v>0</v>
      </c>
      <c r="AF15" s="24"/>
      <c r="AG15">
        <f t="shared" si="2"/>
        <v>314.06950164838764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5.0159500000000001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571.75654809811033</v>
      </c>
      <c r="P16" s="36">
        <v>32.682982568221227</v>
      </c>
      <c r="Q16" s="36">
        <v>10.160000000000002</v>
      </c>
      <c r="R16" s="38">
        <v>0</v>
      </c>
      <c r="S16" s="38">
        <v>0</v>
      </c>
      <c r="T16" s="37">
        <f>SUMPRODUCT(LTA!J16:AN16,LTA!J$101:AN$101,LTA!J$104:AN$104)</f>
        <v>15.14</v>
      </c>
      <c r="U16" s="37">
        <f>SUMPRODUCT(LTA!J16:AN16,LTA!J$102:AN$102,LTA!J$104:AN$104)</f>
        <v>57.480000000000004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-327</v>
      </c>
      <c r="AA16" s="75">
        <f>STOA!I16</f>
        <v>0</v>
      </c>
      <c r="AB16" s="75">
        <f>-STOA!O16</f>
        <v>-75.489999999999995</v>
      </c>
      <c r="AC16">
        <f t="shared" si="0"/>
        <v>9.800550647448965</v>
      </c>
      <c r="AD16">
        <f t="shared" si="1"/>
        <v>308.37268985976323</v>
      </c>
      <c r="AE16">
        <f>'IDT-1'!C16</f>
        <v>0</v>
      </c>
      <c r="AF16" s="24"/>
      <c r="AG16">
        <f t="shared" si="2"/>
        <v>308.37268985976323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5.0159500000000001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571.75654809811033</v>
      </c>
      <c r="P17" s="36">
        <v>32.682982568221227</v>
      </c>
      <c r="Q17" s="36">
        <v>10.160000000000002</v>
      </c>
      <c r="R17" s="38">
        <v>0</v>
      </c>
      <c r="S17" s="38">
        <v>0</v>
      </c>
      <c r="T17" s="37">
        <f>SUMPRODUCT(LTA!J17:AN17,LTA!J$101:AN$101,LTA!J$104:AN$104)</f>
        <v>15.75</v>
      </c>
      <c r="U17" s="37">
        <f>SUMPRODUCT(LTA!J17:AN17,LTA!J$102:AN$102,LTA!J$104:AN$104)</f>
        <v>57.480000000000004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-327</v>
      </c>
      <c r="AA17" s="75">
        <f>STOA!I17</f>
        <v>0</v>
      </c>
      <c r="AB17" s="75">
        <f>-STOA!O17</f>
        <v>-75.489999999999995</v>
      </c>
      <c r="AC17">
        <f t="shared" si="0"/>
        <v>9.8056746474489653</v>
      </c>
      <c r="AD17">
        <f t="shared" si="1"/>
        <v>308.97756585976327</v>
      </c>
      <c r="AE17">
        <f>'IDT-1'!C17</f>
        <v>0</v>
      </c>
      <c r="AF17" s="24"/>
      <c r="AG17">
        <f t="shared" si="2"/>
        <v>308.97756585976327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3.7327999999999997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571.75654809811033</v>
      </c>
      <c r="P18" s="36">
        <v>32.682982568221227</v>
      </c>
      <c r="Q18" s="36">
        <v>10.160000000000002</v>
      </c>
      <c r="R18" s="38">
        <v>0</v>
      </c>
      <c r="S18" s="38">
        <v>0</v>
      </c>
      <c r="T18" s="37">
        <f>SUMPRODUCT(LTA!J18:AN18,LTA!J$101:AN$101,LTA!J$104:AN$104)</f>
        <v>16.72</v>
      </c>
      <c r="U18" s="37">
        <f>SUMPRODUCT(LTA!J18:AN18,LTA!J$102:AN$102,LTA!J$104:AN$104)</f>
        <v>57.480000000000004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-322</v>
      </c>
      <c r="AA18" s="75">
        <f>STOA!I18</f>
        <v>0</v>
      </c>
      <c r="AB18" s="75">
        <f>-STOA!O18</f>
        <v>-75.489999999999995</v>
      </c>
      <c r="AC18">
        <f t="shared" si="0"/>
        <v>9.7606883988245201</v>
      </c>
      <c r="AD18">
        <f t="shared" si="1"/>
        <v>313.70940210838774</v>
      </c>
      <c r="AE18">
        <f>'IDT-1'!C18</f>
        <v>0</v>
      </c>
      <c r="AF18" s="24"/>
      <c r="AG18">
        <f t="shared" si="2"/>
        <v>313.70940210838774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3.7327999999999997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571.75654809811033</v>
      </c>
      <c r="P19" s="36">
        <v>32.68</v>
      </c>
      <c r="Q19" s="36">
        <v>10.160000000000002</v>
      </c>
      <c r="R19" s="38">
        <v>0</v>
      </c>
      <c r="S19" s="38">
        <v>0</v>
      </c>
      <c r="T19" s="37">
        <f>SUMPRODUCT(LTA!J19:AN19,LTA!J$101:AN$101,LTA!J$104:AN$104)</f>
        <v>17.47</v>
      </c>
      <c r="U19" s="37">
        <f>SUMPRODUCT(LTA!J19:AN19,LTA!J$102:AN$102,LTA!J$104:AN$104)</f>
        <v>57.480000000000004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-327</v>
      </c>
      <c r="AA19" s="75">
        <f>STOA!I19</f>
        <v>0</v>
      </c>
      <c r="AB19" s="75">
        <f>-STOA!O19</f>
        <v>-75.489999999999995</v>
      </c>
      <c r="AC19">
        <f t="shared" si="0"/>
        <v>9.8093191338759063</v>
      </c>
      <c r="AD19">
        <f t="shared" si="1"/>
        <v>309.4077888051151</v>
      </c>
      <c r="AE19">
        <f>'IDT-1'!C19</f>
        <v>0</v>
      </c>
      <c r="AF19" s="24"/>
      <c r="AG19">
        <f t="shared" si="2"/>
        <v>309.4077888051151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3.7327999999999997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572.0530205549943</v>
      </c>
      <c r="P20" s="36">
        <v>32.68</v>
      </c>
      <c r="Q20" s="36">
        <v>10.160000000000002</v>
      </c>
      <c r="R20" s="38">
        <v>0</v>
      </c>
      <c r="S20" s="38">
        <v>0</v>
      </c>
      <c r="T20" s="37">
        <f>SUMPRODUCT(LTA!J20:AN20,LTA!J$101:AN$101,LTA!J$104:AN$104)</f>
        <v>18.739999999999998</v>
      </c>
      <c r="U20" s="37">
        <f>SUMPRODUCT(LTA!J20:AN20,LTA!J$102:AN$102,LTA!J$104:AN$104)</f>
        <v>57.480000000000004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-317</v>
      </c>
      <c r="AA20" s="75">
        <f>STOA!I20</f>
        <v>0</v>
      </c>
      <c r="AB20" s="75">
        <f>-STOA!O20</f>
        <v>-75.489999999999995</v>
      </c>
      <c r="AC20">
        <f t="shared" si="0"/>
        <v>9.7377659252648421</v>
      </c>
      <c r="AD20">
        <f t="shared" si="1"/>
        <v>321.04581447061014</v>
      </c>
      <c r="AE20">
        <f>'IDT-1'!C20</f>
        <v>0</v>
      </c>
      <c r="AF20" s="24"/>
      <c r="AG20">
        <f t="shared" si="2"/>
        <v>321.04581447061014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3.7327999999999997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571.75654809811033</v>
      </c>
      <c r="P21" s="36">
        <v>32.68</v>
      </c>
      <c r="Q21" s="36">
        <v>10.160000000000002</v>
      </c>
      <c r="R21" s="38">
        <v>0</v>
      </c>
      <c r="S21" s="38">
        <v>0</v>
      </c>
      <c r="T21" s="37">
        <f>SUMPRODUCT(LTA!J21:AN21,LTA!J$101:AN$101,LTA!J$104:AN$104)</f>
        <v>19.32</v>
      </c>
      <c r="U21" s="37">
        <f>SUMPRODUCT(LTA!J21:AN21,LTA!J$102:AN$102,LTA!J$104:AN$104)</f>
        <v>57.480000000000004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-307</v>
      </c>
      <c r="AA21" s="75">
        <f>STOA!I21</f>
        <v>0</v>
      </c>
      <c r="AB21" s="75">
        <f>-STOA!O21</f>
        <v>-75.489999999999995</v>
      </c>
      <c r="AC21">
        <f t="shared" si="0"/>
        <v>9.6554359793781259</v>
      </c>
      <c r="AD21">
        <f t="shared" si="1"/>
        <v>331.41167195961293</v>
      </c>
      <c r="AE21">
        <f>'IDT-1'!C21</f>
        <v>0</v>
      </c>
      <c r="AF21" s="24"/>
      <c r="AG21">
        <f t="shared" si="2"/>
        <v>331.41167195961293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3.7327999999999997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572.0530205549943</v>
      </c>
      <c r="P22" s="36">
        <v>32.68</v>
      </c>
      <c r="Q22" s="36">
        <v>10.160000000000002</v>
      </c>
      <c r="R22" s="38">
        <v>0</v>
      </c>
      <c r="S22" s="38">
        <v>0</v>
      </c>
      <c r="T22" s="37">
        <f>SUMPRODUCT(LTA!J22:AN22,LTA!J$101:AN$101,LTA!J$104:AN$104)</f>
        <v>18.71</v>
      </c>
      <c r="U22" s="37">
        <f>SUMPRODUCT(LTA!J22:AN22,LTA!J$102:AN$102,LTA!J$104:AN$104)</f>
        <v>57.480000000000004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-292</v>
      </c>
      <c r="AA22" s="75">
        <f>STOA!I22</f>
        <v>0</v>
      </c>
      <c r="AB22" s="75">
        <f>-STOA!O22</f>
        <v>-75.489999999999995</v>
      </c>
      <c r="AC22">
        <f t="shared" si="0"/>
        <v>9.5257349821426143</v>
      </c>
      <c r="AD22">
        <f t="shared" si="1"/>
        <v>346.22784541373238</v>
      </c>
      <c r="AE22">
        <f>'IDT-1'!C22</f>
        <v>0</v>
      </c>
      <c r="AF22" s="24"/>
      <c r="AG22">
        <f t="shared" si="2"/>
        <v>346.22784541373238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3.7327999999999997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577.44976329697181</v>
      </c>
      <c r="P23" s="36">
        <v>32.68</v>
      </c>
      <c r="Q23" s="36">
        <v>10.900000000000002</v>
      </c>
      <c r="R23" s="38">
        <v>0</v>
      </c>
      <c r="S23" s="38">
        <v>0</v>
      </c>
      <c r="T23" s="37">
        <f>SUMPRODUCT(LTA!J23:AN23,LTA!J$101:AN$101,LTA!J$104:AN$104)</f>
        <v>18.399999999999999</v>
      </c>
      <c r="U23" s="37">
        <f>SUMPRODUCT(LTA!J23:AN23,LTA!J$102:AN$102,LTA!J$104:AN$104)</f>
        <v>57.480000000000004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-283</v>
      </c>
      <c r="AA23" s="75">
        <f>STOA!I23</f>
        <v>0</v>
      </c>
      <c r="AB23" s="75">
        <f>-STOA!O23</f>
        <v>-75.489999999999995</v>
      </c>
      <c r="AC23">
        <f t="shared" si="0"/>
        <v>9.3795969685642664</v>
      </c>
      <c r="AD23">
        <f t="shared" si="1"/>
        <v>373.16296632840744</v>
      </c>
      <c r="AE23">
        <f>'IDT-1'!C23</f>
        <v>0</v>
      </c>
      <c r="AF23" s="24"/>
      <c r="AG23">
        <f t="shared" si="2"/>
        <v>373.16296632840744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-7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3.7327999999999997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47.39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601.79929150236887</v>
      </c>
      <c r="P24" s="36">
        <v>32.68</v>
      </c>
      <c r="Q24" s="36">
        <v>10.900000000000002</v>
      </c>
      <c r="R24" s="38">
        <v>0</v>
      </c>
      <c r="S24" s="38">
        <v>0</v>
      </c>
      <c r="T24" s="37">
        <f>SUMPRODUCT(LTA!J24:AN24,LTA!J$101:AN$101,LTA!J$104:AN$104)</f>
        <v>18.37</v>
      </c>
      <c r="U24" s="37">
        <f>SUMPRODUCT(LTA!J24:AN24,LTA!J$102:AN$102,LTA!J$104:AN$104)</f>
        <v>57.480000000000004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-262</v>
      </c>
      <c r="AA24" s="75">
        <f>STOA!I24</f>
        <v>0</v>
      </c>
      <c r="AB24" s="75">
        <f>-STOA!O24</f>
        <v>-75.489999999999995</v>
      </c>
      <c r="AC24">
        <f t="shared" si="0"/>
        <v>9.541525216865157</v>
      </c>
      <c r="AD24">
        <f t="shared" si="1"/>
        <v>402.32056628550362</v>
      </c>
      <c r="AE24">
        <f>'IDT-1'!C24</f>
        <v>0</v>
      </c>
      <c r="AF24" s="24"/>
      <c r="AG24">
        <f t="shared" si="2"/>
        <v>402.32056628550362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-23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4.1993999999999998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47.39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601.81375988645175</v>
      </c>
      <c r="P25" s="36">
        <v>67.94</v>
      </c>
      <c r="Q25" s="36">
        <v>10.900000000000002</v>
      </c>
      <c r="R25" s="38">
        <v>0</v>
      </c>
      <c r="S25" s="38">
        <v>0</v>
      </c>
      <c r="T25" s="37">
        <f>SUMPRODUCT(LTA!J25:AN25,LTA!J$101:AN$101,LTA!J$104:AN$104)</f>
        <v>17.47</v>
      </c>
      <c r="U25" s="37">
        <f>SUMPRODUCT(LTA!J25:AN25,LTA!J$102:AN$102,LTA!J$104:AN$104)</f>
        <v>87.84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-325</v>
      </c>
      <c r="AA25" s="75">
        <f>STOA!I25</f>
        <v>0</v>
      </c>
      <c r="AB25" s="75">
        <f>-STOA!O25</f>
        <v>-75.489999999999995</v>
      </c>
      <c r="AC25">
        <f t="shared" si="0"/>
        <v>10.428060500287017</v>
      </c>
      <c r="AD25">
        <f t="shared" si="1"/>
        <v>426.63509938616477</v>
      </c>
      <c r="AE25">
        <f>'IDT-1'!C25</f>
        <v>0</v>
      </c>
      <c r="AF25" s="24"/>
      <c r="AG25">
        <f t="shared" si="2"/>
        <v>426.63509938616477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4.1993999999999998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44.997901608766611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716.72923410208512</v>
      </c>
      <c r="P26" s="36">
        <v>67.94</v>
      </c>
      <c r="Q26" s="36">
        <v>22.022558977338758</v>
      </c>
      <c r="R26" s="38">
        <v>0</v>
      </c>
      <c r="S26" s="38">
        <v>0</v>
      </c>
      <c r="T26" s="37">
        <f>SUMPRODUCT(LTA!J26:AN26,LTA!J$101:AN$101,LTA!J$104:AN$104)</f>
        <v>16.12</v>
      </c>
      <c r="U26" s="37">
        <f>SUMPRODUCT(LTA!J26:AN26,LTA!J$102:AN$102,LTA!J$104:AN$104)</f>
        <v>87.84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-375</v>
      </c>
      <c r="AA26" s="75">
        <f>STOA!I26</f>
        <v>0</v>
      </c>
      <c r="AB26" s="75">
        <f>-STOA!O26</f>
        <v>-75.489999999999995</v>
      </c>
      <c r="AC26">
        <f t="shared" si="0"/>
        <v>12.141510128337636</v>
      </c>
      <c r="AD26">
        <f t="shared" si="1"/>
        <v>466.21758455985281</v>
      </c>
      <c r="AE26">
        <f>'IDT-1'!C26</f>
        <v>0</v>
      </c>
      <c r="AF26" s="24"/>
      <c r="AG26">
        <f t="shared" si="2"/>
        <v>466.21758455985281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-31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4.1993999999999998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44.998531126136626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745.88618903142174</v>
      </c>
      <c r="P27" s="36">
        <v>67.94</v>
      </c>
      <c r="Q27" s="36">
        <v>22.022558977338758</v>
      </c>
      <c r="R27" s="38">
        <v>0</v>
      </c>
      <c r="S27" s="38">
        <v>0</v>
      </c>
      <c r="T27" s="37">
        <f>SUMPRODUCT(LTA!J27:AN27,LTA!J$101:AN$101,LTA!J$104:AN$104)</f>
        <v>15.42</v>
      </c>
      <c r="U27" s="37">
        <f>SUMPRODUCT(LTA!J27:AN27,LTA!J$102:AN$102,LTA!J$104:AN$104)</f>
        <v>87.84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-255</v>
      </c>
      <c r="AA27" s="75">
        <f>STOA!I27</f>
        <v>0</v>
      </c>
      <c r="AB27" s="75">
        <f>-STOA!O27</f>
        <v>-150</v>
      </c>
      <c r="AC27">
        <f t="shared" si="0"/>
        <v>11.986729715059882</v>
      </c>
      <c r="AD27">
        <f t="shared" si="1"/>
        <v>541.31994941983726</v>
      </c>
      <c r="AE27">
        <f>'IDT-1'!C27</f>
        <v>0</v>
      </c>
      <c r="AF27" s="24"/>
      <c r="AG27">
        <f t="shared" si="2"/>
        <v>541.31994941983726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-30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4.1993999999999998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54.998284695923367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742.46542928662984</v>
      </c>
      <c r="P28" s="36">
        <v>67.94</v>
      </c>
      <c r="Q28" s="36">
        <v>22.022558977338758</v>
      </c>
      <c r="R28" s="38">
        <v>0</v>
      </c>
      <c r="S28" s="38">
        <v>0</v>
      </c>
      <c r="T28" s="37">
        <f>SUMPRODUCT(LTA!J28:AN28,LTA!J$101:AN$101,LTA!J$104:AN$104)</f>
        <v>14.95</v>
      </c>
      <c r="U28" s="37">
        <f>SUMPRODUCT(LTA!J28:AN28,LTA!J$102:AN$102,LTA!J$104:AN$104)</f>
        <v>87.84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-200</v>
      </c>
      <c r="AA28" s="75">
        <f>STOA!I28</f>
        <v>0</v>
      </c>
      <c r="AB28" s="75">
        <f>-STOA!O28</f>
        <v>-150</v>
      </c>
      <c r="AC28">
        <f t="shared" si="0"/>
        <v>11.639900850120052</v>
      </c>
      <c r="AD28">
        <f t="shared" si="1"/>
        <v>594.77577210977199</v>
      </c>
      <c r="AE28">
        <f>'IDT-1'!C28</f>
        <v>0</v>
      </c>
      <c r="AF28" s="24"/>
      <c r="AG28">
        <f t="shared" si="2"/>
        <v>594.77577210977199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-38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4.1993999999999998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54.998478621670749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756.98028000379861</v>
      </c>
      <c r="P29" s="36">
        <v>67.94</v>
      </c>
      <c r="Q29" s="36">
        <v>22.022558977338758</v>
      </c>
      <c r="R29" s="38">
        <v>0</v>
      </c>
      <c r="S29" s="38">
        <v>0</v>
      </c>
      <c r="T29" s="37">
        <f>SUMPRODUCT(LTA!J29:AN29,LTA!J$101:AN$101,LTA!J$104:AN$104)</f>
        <v>14</v>
      </c>
      <c r="U29" s="37">
        <f>SUMPRODUCT(LTA!J29:AN29,LTA!J$102:AN$102,LTA!J$104:AN$104)</f>
        <v>87.84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-145</v>
      </c>
      <c r="AA29" s="75">
        <f>STOA!I29</f>
        <v>0</v>
      </c>
      <c r="AB29" s="75">
        <f>-STOA!O29</f>
        <v>-150</v>
      </c>
      <c r="AC29">
        <f t="shared" si="0"/>
        <v>11.296404707976537</v>
      </c>
      <c r="AD29">
        <f t="shared" si="1"/>
        <v>662.68431289483158</v>
      </c>
      <c r="AE29">
        <f>'IDT-1'!C29</f>
        <v>-4.234</v>
      </c>
      <c r="AF29" s="24"/>
      <c r="AG29">
        <f t="shared" si="2"/>
        <v>658.45031289483154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-39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4.1993999999999998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54.998478621670749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782.28127654043431</v>
      </c>
      <c r="P30" s="36">
        <v>67.94</v>
      </c>
      <c r="Q30" s="36">
        <v>22.022558977338758</v>
      </c>
      <c r="R30" s="38">
        <v>0.75734265734265738</v>
      </c>
      <c r="S30" s="38">
        <v>0</v>
      </c>
      <c r="T30" s="37">
        <f>SUMPRODUCT(LTA!J30:AN30,LTA!J$101:AN$101,LTA!J$104:AN$104)</f>
        <v>14</v>
      </c>
      <c r="U30" s="37">
        <f>SUMPRODUCT(LTA!J30:AN30,LTA!J$102:AN$102,LTA!J$104:AN$104)</f>
        <v>87.84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-95</v>
      </c>
      <c r="AA30" s="75">
        <f>STOA!I30</f>
        <v>0</v>
      </c>
      <c r="AB30" s="75">
        <f>-STOA!O30</f>
        <v>-150</v>
      </c>
      <c r="AC30">
        <f t="shared" si="0"/>
        <v>11.091736870961499</v>
      </c>
      <c r="AD30">
        <f t="shared" si="1"/>
        <v>738.94731992582479</v>
      </c>
      <c r="AE30">
        <f>'IDT-1'!C30</f>
        <v>-10.161</v>
      </c>
      <c r="AF30" s="24"/>
      <c r="AG30">
        <f t="shared" si="2"/>
        <v>728.78631992582484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-39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4.1993999999999998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54.998478621670749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782.87206486518835</v>
      </c>
      <c r="P31" s="36">
        <v>67.94</v>
      </c>
      <c r="Q31" s="36">
        <v>22.022558977338758</v>
      </c>
      <c r="R31" s="38">
        <v>3.38</v>
      </c>
      <c r="S31" s="38">
        <v>0</v>
      </c>
      <c r="T31" s="37">
        <f>SUMPRODUCT(LTA!J31:AN31,LTA!J$101:AN$101,LTA!J$104:AN$104)</f>
        <v>13.33</v>
      </c>
      <c r="U31" s="37">
        <f>SUMPRODUCT(LTA!J31:AN31,LTA!J$102:AN$102,LTA!J$104:AN$104)</f>
        <v>87.84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-25</v>
      </c>
      <c r="AA31" s="75">
        <f>STOA!I31</f>
        <v>0</v>
      </c>
      <c r="AB31" s="75">
        <f>-STOA!O31</f>
        <v>-150</v>
      </c>
      <c r="AC31">
        <f t="shared" si="0"/>
        <v>10.44388035430152</v>
      </c>
      <c r="AD31">
        <f t="shared" si="1"/>
        <v>821.13862210989635</v>
      </c>
      <c r="AE31">
        <f>'IDT-1'!C31</f>
        <v>-8.4670000000000005</v>
      </c>
      <c r="AF31" s="24"/>
      <c r="AG31">
        <f t="shared" si="2"/>
        <v>812.67162210989636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4.1993999999999998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54.998478621670749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779.46826337439666</v>
      </c>
      <c r="P32" s="36">
        <v>67.94</v>
      </c>
      <c r="Q32" s="36">
        <v>22.022558977338758</v>
      </c>
      <c r="R32" s="38">
        <v>8.25</v>
      </c>
      <c r="S32" s="38">
        <v>0</v>
      </c>
      <c r="T32" s="37">
        <f>SUMPRODUCT(LTA!J32:AN32,LTA!J$101:AN$101,LTA!J$104:AN$104)</f>
        <v>12.69</v>
      </c>
      <c r="U32" s="37">
        <f>SUMPRODUCT(LTA!J32:AN32,LTA!J$102:AN$102,LTA!J$104:AN$104)</f>
        <v>87.84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-150</v>
      </c>
      <c r="AC32">
        <f t="shared" si="0"/>
        <v>9.9849067469099708</v>
      </c>
      <c r="AD32">
        <f t="shared" si="1"/>
        <v>877.42379422649628</v>
      </c>
      <c r="AE32">
        <f>'IDT-1'!C32</f>
        <v>0</v>
      </c>
      <c r="AF32" s="24"/>
      <c r="AG32">
        <f t="shared" si="2"/>
        <v>877.42379422649628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4.1993999999999998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54.998478621670749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783.15771226793277</v>
      </c>
      <c r="P33" s="36">
        <v>67.94</v>
      </c>
      <c r="Q33" s="36">
        <v>22.022558977338758</v>
      </c>
      <c r="R33" s="38">
        <v>14.12</v>
      </c>
      <c r="S33" s="38">
        <v>0</v>
      </c>
      <c r="T33" s="37">
        <f>SUMPRODUCT(LTA!J33:AN33,LTA!J$101:AN$101,LTA!J$104:AN$104)</f>
        <v>15.14</v>
      </c>
      <c r="U33" s="37">
        <f>SUMPRODUCT(LTA!J33:AN33,LTA!J$102:AN$102,LTA!J$104:AN$104)</f>
        <v>87.84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8.2799999999999994</v>
      </c>
      <c r="Z33" s="34">
        <f>IEX!O33</f>
        <v>0</v>
      </c>
      <c r="AA33" s="75">
        <f>STOA!I33</f>
        <v>0</v>
      </c>
      <c r="AB33" s="75">
        <f>-STOA!O33</f>
        <v>-150</v>
      </c>
      <c r="AC33">
        <f t="shared" si="0"/>
        <v>10.615658117615673</v>
      </c>
      <c r="AD33">
        <f t="shared" si="1"/>
        <v>951.8824917493265</v>
      </c>
      <c r="AE33">
        <f>'IDT-1'!C33</f>
        <v>0</v>
      </c>
      <c r="AF33" s="24"/>
      <c r="AG33">
        <f t="shared" si="2"/>
        <v>951.8824917493265</v>
      </c>
      <c r="AI33" s="34">
        <f>PXIL!I33</f>
        <v>0</v>
      </c>
      <c r="AJ33" s="34">
        <f>PXIL!O33</f>
        <v>0</v>
      </c>
      <c r="AK33" s="34">
        <f>RTM_IEX!I33</f>
        <v>48.77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6.03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4.1993999999999998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54.998478621670749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787.94821117166907</v>
      </c>
      <c r="P34" s="36">
        <v>67.94</v>
      </c>
      <c r="Q34" s="36">
        <v>22.022558977338758</v>
      </c>
      <c r="R34" s="38">
        <v>21.23</v>
      </c>
      <c r="S34" s="38">
        <v>0</v>
      </c>
      <c r="T34" s="37">
        <f>SUMPRODUCT(LTA!J34:AN34,LTA!J$101:AN$101,LTA!J$104:AN$104)</f>
        <v>25.560000000000002</v>
      </c>
      <c r="U34" s="37">
        <f>SUMPRODUCT(LTA!J34:AN34,LTA!J$102:AN$102,LTA!J$104:AN$104)</f>
        <v>87.84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14.8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10.967874308407058</v>
      </c>
      <c r="AD34">
        <f t="shared" si="1"/>
        <v>993.46077446227139</v>
      </c>
      <c r="AE34">
        <f>'IDT-1'!C34</f>
        <v>0</v>
      </c>
      <c r="AF34" s="24"/>
      <c r="AG34">
        <f t="shared" si="2"/>
        <v>993.46077446227139</v>
      </c>
      <c r="AI34" s="34">
        <f>PXIL!I34</f>
        <v>0</v>
      </c>
      <c r="AJ34" s="34">
        <f>PXIL!O34</f>
        <v>0</v>
      </c>
      <c r="AK34" s="34">
        <f>RTM_IEX!I34</f>
        <v>55.12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12.77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4.1993999999999998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54.998478621670749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785.71792171406128</v>
      </c>
      <c r="P35" s="36">
        <v>67.94</v>
      </c>
      <c r="Q35" s="36">
        <v>22.022558977338758</v>
      </c>
      <c r="R35" s="38">
        <v>26.3</v>
      </c>
      <c r="S35" s="38">
        <v>0</v>
      </c>
      <c r="T35" s="37">
        <f>SUMPRODUCT(LTA!J35:AN35,LTA!J$101:AN$101,LTA!J$104:AN$104)</f>
        <v>32.630000000000003</v>
      </c>
      <c r="U35" s="37">
        <f>SUMPRODUCT(LTA!J35:AN35,LTA!J$102:AN$102,LTA!J$104:AN$104)</f>
        <v>87.84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18.260000000000002</v>
      </c>
      <c r="AB35" s="75">
        <f>-STOA!O35</f>
        <v>-100</v>
      </c>
      <c r="AC35">
        <f t="shared" si="0"/>
        <v>10.558929990718701</v>
      </c>
      <c r="AD35">
        <f t="shared" si="1"/>
        <v>1045.6094293223521</v>
      </c>
      <c r="AE35">
        <f>'IDT-1'!C35</f>
        <v>0</v>
      </c>
      <c r="AF35" s="24"/>
      <c r="AG35">
        <f t="shared" si="2"/>
        <v>1045.6094293223521</v>
      </c>
      <c r="AI35" s="34">
        <f>PXIL!I35</f>
        <v>0</v>
      </c>
      <c r="AJ35" s="34">
        <f>PXIL!O35</f>
        <v>0</v>
      </c>
      <c r="AK35" s="34">
        <f>RTM_IEX!I35</f>
        <v>56.26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4.1993999999999998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54.998478621670749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756.50568915774022</v>
      </c>
      <c r="P36" s="36">
        <v>67.94</v>
      </c>
      <c r="Q36" s="36">
        <v>22.022558977338758</v>
      </c>
      <c r="R36" s="38">
        <v>26.3</v>
      </c>
      <c r="S36" s="38">
        <v>0</v>
      </c>
      <c r="T36" s="37">
        <f>SUMPRODUCT(LTA!J36:AN36,LTA!J$101:AN$101,LTA!J$104:AN$104)</f>
        <v>40.24</v>
      </c>
      <c r="U36" s="37">
        <f>SUMPRODUCT(LTA!J36:AN36,LTA!J$102:AN$102,LTA!J$104:AN$104)</f>
        <v>87.84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3.56</v>
      </c>
      <c r="Z36" s="34">
        <f>IEX!O36</f>
        <v>0</v>
      </c>
      <c r="AA36" s="75">
        <f>STOA!I36</f>
        <v>18.260000000000002</v>
      </c>
      <c r="AB36" s="75">
        <f>-STOA!O36</f>
        <v>-100</v>
      </c>
      <c r="AC36">
        <f t="shared" si="0"/>
        <v>10.486839237245603</v>
      </c>
      <c r="AD36">
        <f t="shared" si="1"/>
        <v>1037.0992875195038</v>
      </c>
      <c r="AE36">
        <f>'IDT-1'!C36</f>
        <v>0</v>
      </c>
      <c r="AF36" s="24"/>
      <c r="AG36">
        <f t="shared" si="2"/>
        <v>1037.0992875195038</v>
      </c>
      <c r="AI36" s="34">
        <f>PXIL!I36</f>
        <v>0</v>
      </c>
      <c r="AJ36" s="34">
        <f>PXIL!O36</f>
        <v>0</v>
      </c>
      <c r="AK36" s="34">
        <f>RTM_IEX!I36</f>
        <v>51.42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14.3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4.1993999999999998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54.998478621670749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744.26080144955324</v>
      </c>
      <c r="P37" s="36">
        <v>67.94</v>
      </c>
      <c r="Q37" s="36">
        <v>22.022558977338758</v>
      </c>
      <c r="R37" s="38">
        <v>26.3</v>
      </c>
      <c r="S37" s="38">
        <v>0</v>
      </c>
      <c r="T37" s="37">
        <f>SUMPRODUCT(LTA!J37:AN37,LTA!J$101:AN$101,LTA!J$104:AN$104)</f>
        <v>42.39</v>
      </c>
      <c r="U37" s="37">
        <f>SUMPRODUCT(LTA!J37:AN37,LTA!J$102:AN$102,LTA!J$104:AN$104)</f>
        <v>87.84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5.41</v>
      </c>
      <c r="Z37" s="34">
        <f>IEX!O37</f>
        <v>0</v>
      </c>
      <c r="AA37" s="75">
        <f>STOA!I37</f>
        <v>18.260000000000002</v>
      </c>
      <c r="AB37" s="75">
        <f>-STOA!O37</f>
        <v>-100</v>
      </c>
      <c r="AC37">
        <f t="shared" si="0"/>
        <v>10.429594180496833</v>
      </c>
      <c r="AD37">
        <f t="shared" si="1"/>
        <v>1030.3416448680657</v>
      </c>
      <c r="AE37">
        <f>'IDT-1'!C37</f>
        <v>0</v>
      </c>
      <c r="AF37" s="24"/>
      <c r="AG37">
        <f t="shared" si="2"/>
        <v>1030.3416448680657</v>
      </c>
      <c r="AI37" s="34">
        <f>PXIL!I37</f>
        <v>0</v>
      </c>
      <c r="AJ37" s="34">
        <f>PXIL!O37</f>
        <v>0</v>
      </c>
      <c r="AK37" s="34">
        <f>RTM_IEX!I37</f>
        <v>59.08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8.07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4.4326999999999996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54.998478621670749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738.14121638901565</v>
      </c>
      <c r="P38" s="36">
        <v>67.94</v>
      </c>
      <c r="Q38" s="36">
        <v>22.022558977338758</v>
      </c>
      <c r="R38" s="38">
        <v>26.3</v>
      </c>
      <c r="S38" s="38">
        <v>0</v>
      </c>
      <c r="T38" s="37">
        <f>SUMPRODUCT(LTA!J38:AN38,LTA!J$101:AN$101,LTA!J$104:AN$104)</f>
        <v>47.5</v>
      </c>
      <c r="U38" s="37">
        <f>SUMPRODUCT(LTA!J38:AN38,LTA!J$102:AN$102,LTA!J$104:AN$104)</f>
        <v>87.84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2.41</v>
      </c>
      <c r="Z38" s="34">
        <f>IEX!O38</f>
        <v>0</v>
      </c>
      <c r="AA38" s="75">
        <f>STOA!I38</f>
        <v>18.260000000000002</v>
      </c>
      <c r="AB38" s="75">
        <f>-STOA!O38</f>
        <v>-100</v>
      </c>
      <c r="AC38">
        <f t="shared" si="0"/>
        <v>10.403753385988317</v>
      </c>
      <c r="AD38">
        <f t="shared" si="1"/>
        <v>1027.2912006020367</v>
      </c>
      <c r="AE38">
        <f>'IDT-1'!C38</f>
        <v>0</v>
      </c>
      <c r="AF38" s="24"/>
      <c r="AG38">
        <f t="shared" si="2"/>
        <v>1027.2912006020367</v>
      </c>
      <c r="AI38" s="34">
        <f>PXIL!I38</f>
        <v>0</v>
      </c>
      <c r="AJ38" s="34">
        <f>PXIL!O38</f>
        <v>0</v>
      </c>
      <c r="AK38" s="34">
        <f>RTM_IEX!I38</f>
        <v>59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8.85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4.4326999999999996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54.998478621670749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738.14121638901565</v>
      </c>
      <c r="P39" s="36">
        <v>67.94</v>
      </c>
      <c r="Q39" s="36">
        <v>22.022558977338758</v>
      </c>
      <c r="R39" s="38">
        <v>26.3</v>
      </c>
      <c r="S39" s="38">
        <v>0</v>
      </c>
      <c r="T39" s="37">
        <f>SUMPRODUCT(LTA!J39:AN39,LTA!J$101:AN$101,LTA!J$104:AN$104)</f>
        <v>51.13</v>
      </c>
      <c r="U39" s="37">
        <f>SUMPRODUCT(LTA!J39:AN39,LTA!J$102:AN$102,LTA!J$104:AN$104)</f>
        <v>87.84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52.86</v>
      </c>
      <c r="AB39" s="75">
        <f>-STOA!O39</f>
        <v>-100</v>
      </c>
      <c r="AC39">
        <f t="shared" si="0"/>
        <v>10.387289385988316</v>
      </c>
      <c r="AD39">
        <f t="shared" si="1"/>
        <v>1025.3476646020365</v>
      </c>
      <c r="AE39">
        <f>'IDT-1'!C39</f>
        <v>0</v>
      </c>
      <c r="AF39" s="24"/>
      <c r="AG39">
        <f t="shared" si="2"/>
        <v>1025.3476646020365</v>
      </c>
      <c r="AI39" s="34">
        <f>PXIL!I39</f>
        <v>0</v>
      </c>
      <c r="AJ39" s="34">
        <f>PXIL!O39</f>
        <v>0</v>
      </c>
      <c r="AK39" s="34">
        <f>RTM_IEX!I39</f>
        <v>30.07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4.4326999999999996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54.998478621670749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731.66741884181397</v>
      </c>
      <c r="P40" s="36">
        <v>67.94</v>
      </c>
      <c r="Q40" s="36">
        <v>22.022558977338758</v>
      </c>
      <c r="R40" s="38">
        <v>26.3</v>
      </c>
      <c r="S40" s="38">
        <v>0</v>
      </c>
      <c r="T40" s="37">
        <f>SUMPRODUCT(LTA!J40:AN40,LTA!J$101:AN$101,LTA!J$104:AN$104)</f>
        <v>56.37</v>
      </c>
      <c r="U40" s="37">
        <f>SUMPRODUCT(LTA!J40:AN40,LTA!J$102:AN$102,LTA!J$104:AN$104)</f>
        <v>87.84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52.86</v>
      </c>
      <c r="AB40" s="75">
        <f>-STOA!O40</f>
        <v>-100</v>
      </c>
      <c r="AC40">
        <f t="shared" si="0"/>
        <v>10.456473486591822</v>
      </c>
      <c r="AD40">
        <f t="shared" si="1"/>
        <v>1033.5146829542314</v>
      </c>
      <c r="AE40">
        <f>'IDT-1'!C40</f>
        <v>0</v>
      </c>
      <c r="AF40" s="24"/>
      <c r="AG40">
        <f t="shared" si="2"/>
        <v>1033.5146829542314</v>
      </c>
      <c r="AI40" s="34">
        <f>PXIL!I40</f>
        <v>0</v>
      </c>
      <c r="AJ40" s="34">
        <f>PXIL!O40</f>
        <v>0</v>
      </c>
      <c r="AK40" s="34">
        <f>RTM_IEX!I40</f>
        <v>39.54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4.4326999999999996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54.998478621670749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731.66741884181397</v>
      </c>
      <c r="P41" s="36">
        <v>67.94</v>
      </c>
      <c r="Q41" s="36">
        <v>22.022558977338758</v>
      </c>
      <c r="R41" s="38">
        <v>26.3</v>
      </c>
      <c r="S41" s="38">
        <v>0</v>
      </c>
      <c r="T41" s="37">
        <f>SUMPRODUCT(LTA!J41:AN41,LTA!J$101:AN$101,LTA!J$104:AN$104)</f>
        <v>59.52</v>
      </c>
      <c r="U41" s="37">
        <f>SUMPRODUCT(LTA!J41:AN41,LTA!J$102:AN$102,LTA!J$104:AN$104)</f>
        <v>87.84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52.86</v>
      </c>
      <c r="AB41" s="75">
        <f>-STOA!O41</f>
        <v>-100</v>
      </c>
      <c r="AC41">
        <f t="shared" si="0"/>
        <v>10.636569486591823</v>
      </c>
      <c r="AD41">
        <f t="shared" si="1"/>
        <v>1054.7745869542314</v>
      </c>
      <c r="AE41">
        <f>'IDT-1'!C41</f>
        <v>0</v>
      </c>
      <c r="AF41" s="24"/>
      <c r="AG41">
        <f t="shared" si="2"/>
        <v>1054.7745869542314</v>
      </c>
      <c r="AI41" s="34">
        <f>PXIL!I41</f>
        <v>0</v>
      </c>
      <c r="AJ41" s="34">
        <f>PXIL!O41</f>
        <v>0</v>
      </c>
      <c r="AK41" s="34">
        <f>RTM_IEX!I41</f>
        <v>57.83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4.4326999999999996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54.998478621670749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726.07220850373574</v>
      </c>
      <c r="P42" s="36">
        <v>67.94</v>
      </c>
      <c r="Q42" s="36">
        <v>22.022558977338758</v>
      </c>
      <c r="R42" s="38">
        <v>26.3</v>
      </c>
      <c r="S42" s="38">
        <v>0</v>
      </c>
      <c r="T42" s="37">
        <f>SUMPRODUCT(LTA!J42:AN42,LTA!J$101:AN$101,LTA!J$104:AN$104)</f>
        <v>64.63</v>
      </c>
      <c r="U42" s="37">
        <f>SUMPRODUCT(LTA!J42:AN42,LTA!J$102:AN$102,LTA!J$104:AN$104)</f>
        <v>87.84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3.72</v>
      </c>
      <c r="Z42" s="34">
        <f>IEX!O42</f>
        <v>0</v>
      </c>
      <c r="AA42" s="75">
        <f>STOA!I42</f>
        <v>52.86</v>
      </c>
      <c r="AB42" s="75">
        <f>-STOA!O42</f>
        <v>-100</v>
      </c>
      <c r="AC42">
        <f t="shared" si="0"/>
        <v>10.784197719751965</v>
      </c>
      <c r="AD42">
        <f t="shared" si="1"/>
        <v>1072.2017483829929</v>
      </c>
      <c r="AE42">
        <f>'IDT-1'!C42</f>
        <v>0</v>
      </c>
      <c r="AF42" s="24"/>
      <c r="AG42">
        <f t="shared" si="2"/>
        <v>1072.2017483829929</v>
      </c>
      <c r="AI42" s="34">
        <f>PXIL!I42</f>
        <v>0</v>
      </c>
      <c r="AJ42" s="34">
        <f>PXIL!O42</f>
        <v>0</v>
      </c>
      <c r="AK42" s="34">
        <f>RTM_IEX!I42</f>
        <v>67.63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4.54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4.4326999999999996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54.997851646420067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721.03189473541477</v>
      </c>
      <c r="P43" s="36">
        <v>67.94</v>
      </c>
      <c r="Q43" s="36">
        <v>22.022558977338758</v>
      </c>
      <c r="R43" s="38">
        <v>26.3</v>
      </c>
      <c r="S43" s="38">
        <v>0</v>
      </c>
      <c r="T43" s="37">
        <f>SUMPRODUCT(LTA!J43:AN43,LTA!J$101:AN$101,LTA!J$104:AN$104)</f>
        <v>67.13</v>
      </c>
      <c r="U43" s="37">
        <f>SUMPRODUCT(LTA!J43:AN43,LTA!J$102:AN$102,LTA!J$104:AN$104)</f>
        <v>107.34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52.86</v>
      </c>
      <c r="AB43" s="75">
        <f>-STOA!O43</f>
        <v>-100</v>
      </c>
      <c r="AC43">
        <f t="shared" si="0"/>
        <v>10.859453817505964</v>
      </c>
      <c r="AD43">
        <f t="shared" si="1"/>
        <v>1081.0855515416677</v>
      </c>
      <c r="AE43">
        <f>'IDT-1'!C43</f>
        <v>0</v>
      </c>
      <c r="AF43" s="24"/>
      <c r="AG43">
        <f t="shared" si="2"/>
        <v>1081.0855515416677</v>
      </c>
      <c r="AI43" s="34">
        <f>PXIL!I43</f>
        <v>0</v>
      </c>
      <c r="AJ43" s="34">
        <f>PXIL!O43</f>
        <v>0</v>
      </c>
      <c r="AK43" s="34">
        <f>RTM_IEX!I43</f>
        <v>67.89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4.4326999999999996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54.997851646420067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721.03189473541477</v>
      </c>
      <c r="P44" s="36">
        <v>67.94</v>
      </c>
      <c r="Q44" s="36">
        <v>22.022558977338758</v>
      </c>
      <c r="R44" s="38">
        <v>26.3</v>
      </c>
      <c r="S44" s="38">
        <v>0</v>
      </c>
      <c r="T44" s="37">
        <f>SUMPRODUCT(LTA!J44:AN44,LTA!J$101:AN$101,LTA!J$104:AN$104)</f>
        <v>75.400000000000006</v>
      </c>
      <c r="U44" s="37">
        <f>SUMPRODUCT(LTA!J44:AN44,LTA!J$102:AN$102,LTA!J$104:AN$104)</f>
        <v>107.34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52.86</v>
      </c>
      <c r="AB44" s="75">
        <f>-STOA!O44</f>
        <v>-100</v>
      </c>
      <c r="AC44">
        <f t="shared" si="0"/>
        <v>11.150345817505965</v>
      </c>
      <c r="AD44">
        <f t="shared" si="1"/>
        <v>1115.4246595416676</v>
      </c>
      <c r="AE44">
        <f>'IDT-1'!C44</f>
        <v>0</v>
      </c>
      <c r="AF44" s="24"/>
      <c r="AG44">
        <f t="shared" si="2"/>
        <v>1115.4246595416676</v>
      </c>
      <c r="AI44" s="34">
        <f>PXIL!I44</f>
        <v>0</v>
      </c>
      <c r="AJ44" s="34">
        <f>PXIL!O44</f>
        <v>0</v>
      </c>
      <c r="AK44" s="34">
        <f>RTM_IEX!I44</f>
        <v>94.25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4.4326999999999996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54.997851646420067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717.0084463716579</v>
      </c>
      <c r="P45" s="36">
        <v>67.94</v>
      </c>
      <c r="Q45" s="36">
        <v>22.022558977338758</v>
      </c>
      <c r="R45" s="38">
        <v>26.3</v>
      </c>
      <c r="S45" s="38">
        <v>0</v>
      </c>
      <c r="T45" s="37">
        <f>SUMPRODUCT(LTA!J45:AN45,LTA!J$101:AN$101,LTA!J$104:AN$104)</f>
        <v>94.87</v>
      </c>
      <c r="U45" s="37">
        <f>SUMPRODUCT(LTA!J45:AN45,LTA!J$102:AN$102,LTA!J$104:AN$104)</f>
        <v>72.89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52.86</v>
      </c>
      <c r="AB45" s="75">
        <f>-STOA!O45</f>
        <v>-100</v>
      </c>
      <c r="AC45">
        <f t="shared" si="0"/>
        <v>10.916292851250406</v>
      </c>
      <c r="AD45">
        <f t="shared" si="1"/>
        <v>1087.7952641441664</v>
      </c>
      <c r="AE45">
        <f>'IDT-1'!C45</f>
        <v>0</v>
      </c>
      <c r="AF45" s="24"/>
      <c r="AG45">
        <f t="shared" si="2"/>
        <v>1087.7952641441664</v>
      </c>
      <c r="AI45" s="34">
        <f>PXIL!I45</f>
        <v>0</v>
      </c>
      <c r="AJ45" s="34">
        <f>PXIL!O45</f>
        <v>0</v>
      </c>
      <c r="AK45" s="34">
        <f>RTM_IEX!I45</f>
        <v>85.39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4.4326999999999996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54.997851646420067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723.95945071826816</v>
      </c>
      <c r="P46" s="36">
        <v>67.94</v>
      </c>
      <c r="Q46" s="36">
        <v>22.022558977338758</v>
      </c>
      <c r="R46" s="38">
        <v>26.3</v>
      </c>
      <c r="S46" s="38">
        <v>0</v>
      </c>
      <c r="T46" s="37">
        <f>SUMPRODUCT(LTA!J46:AN46,LTA!J$101:AN$101,LTA!J$104:AN$104)</f>
        <v>112.35</v>
      </c>
      <c r="U46" s="37">
        <f>SUMPRODUCT(LTA!J46:AN46,LTA!J$102:AN$102,LTA!J$104:AN$104)</f>
        <v>72.89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52.86</v>
      </c>
      <c r="AB46" s="75">
        <f>-STOA!O46</f>
        <v>-100</v>
      </c>
      <c r="AC46">
        <f t="shared" si="0"/>
        <v>10.998285287761931</v>
      </c>
      <c r="AD46">
        <f t="shared" si="1"/>
        <v>1097.4742760542649</v>
      </c>
      <c r="AE46">
        <f>'IDT-1'!C46</f>
        <v>0</v>
      </c>
      <c r="AF46" s="24"/>
      <c r="AG46">
        <f t="shared" si="2"/>
        <v>1097.4742760542649</v>
      </c>
      <c r="AI46" s="34">
        <f>PXIL!I46</f>
        <v>0</v>
      </c>
      <c r="AJ46" s="34">
        <f>PXIL!O46</f>
        <v>0</v>
      </c>
      <c r="AK46" s="34">
        <f>RTM_IEX!I46</f>
        <v>70.72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4.4326999999999996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54.997851646420067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723.95945071826816</v>
      </c>
      <c r="P47" s="36">
        <v>67.94</v>
      </c>
      <c r="Q47" s="36">
        <v>22.022558977338758</v>
      </c>
      <c r="R47" s="38">
        <v>26.3</v>
      </c>
      <c r="S47" s="38">
        <v>0</v>
      </c>
      <c r="T47" s="37">
        <f>SUMPRODUCT(LTA!J47:AN47,LTA!J$101:AN$101,LTA!J$104:AN$104)</f>
        <v>116.00999999999999</v>
      </c>
      <c r="U47" s="37">
        <f>SUMPRODUCT(LTA!J47:AN47,LTA!J$102:AN$102,LTA!J$104:AN$104)</f>
        <v>72.89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36.42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11.300127174006388</v>
      </c>
      <c r="AD47">
        <f t="shared" si="1"/>
        <v>1032.6824341680208</v>
      </c>
      <c r="AE47">
        <f>'IDT-1'!C47</f>
        <v>0</v>
      </c>
      <c r="AF47" s="24"/>
      <c r="AG47">
        <f t="shared" si="2"/>
        <v>1032.6824341680208</v>
      </c>
      <c r="AI47" s="34">
        <f>PXIL!I47</f>
        <v>0</v>
      </c>
      <c r="AJ47" s="34">
        <f>PXIL!O47</f>
        <v>0</v>
      </c>
      <c r="AK47" s="34">
        <f>RTM_IEX!I47</f>
        <v>27.24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41.77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4.4326999999999996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54.997851646420067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718.03000031065937</v>
      </c>
      <c r="P48" s="36">
        <v>67.94</v>
      </c>
      <c r="Q48" s="36">
        <v>22.022558977338758</v>
      </c>
      <c r="R48" s="38">
        <v>26.3</v>
      </c>
      <c r="S48" s="38">
        <v>0</v>
      </c>
      <c r="T48" s="37">
        <f>SUMPRODUCT(LTA!J48:AN48,LTA!J$101:AN$101,LTA!J$104:AN$104)</f>
        <v>138.94999999999999</v>
      </c>
      <c r="U48" s="37">
        <f>SUMPRODUCT(LTA!J48:AN48,LTA!J$102:AN$102,LTA!J$104:AN$104)</f>
        <v>72.89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26.04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11.276611790582473</v>
      </c>
      <c r="AD48">
        <f t="shared" si="1"/>
        <v>1029.9064991438358</v>
      </c>
      <c r="AE48">
        <f>'IDT-1'!C48</f>
        <v>0</v>
      </c>
      <c r="AF48" s="24"/>
      <c r="AG48">
        <f t="shared" si="2"/>
        <v>1029.9064991438358</v>
      </c>
      <c r="AI48" s="34">
        <f>PXIL!I48</f>
        <v>0</v>
      </c>
      <c r="AJ48" s="34">
        <f>PXIL!O48</f>
        <v>0</v>
      </c>
      <c r="AK48" s="34">
        <f>RTM_IEX!I48</f>
        <v>17.88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41.7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4.4326999999999996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54.997851646420067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719.57948752580535</v>
      </c>
      <c r="P49" s="36">
        <v>67.94</v>
      </c>
      <c r="Q49" s="36">
        <v>22.022558977338758</v>
      </c>
      <c r="R49" s="38">
        <v>26.3</v>
      </c>
      <c r="S49" s="38">
        <v>0</v>
      </c>
      <c r="T49" s="37">
        <f>SUMPRODUCT(LTA!J49:AN49,LTA!J$101:AN$101,LTA!J$104:AN$104)</f>
        <v>168.84</v>
      </c>
      <c r="U49" s="37">
        <f>SUMPRODUCT(LTA!J49:AN49,LTA!J$102:AN$102,LTA!J$104:AN$104)</f>
        <v>72.89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11.598159483189699</v>
      </c>
      <c r="AD49">
        <f t="shared" si="1"/>
        <v>1067.8644386663746</v>
      </c>
      <c r="AE49">
        <f>'IDT-1'!C49</f>
        <v>0</v>
      </c>
      <c r="AF49" s="24"/>
      <c r="AG49">
        <f t="shared" si="2"/>
        <v>1067.8644386663746</v>
      </c>
      <c r="AI49" s="34">
        <f>PXIL!I49</f>
        <v>0</v>
      </c>
      <c r="AJ49" s="34">
        <f>PXIL!O49</f>
        <v>0</v>
      </c>
      <c r="AK49" s="34">
        <f>RTM_IEX!I49</f>
        <v>41.52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50.94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5.5991999999999997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54.997851646420067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718.69269397919516</v>
      </c>
      <c r="P50" s="36">
        <v>67.94</v>
      </c>
      <c r="Q50" s="36">
        <v>22.022558977338758</v>
      </c>
      <c r="R50" s="38">
        <v>26.3</v>
      </c>
      <c r="S50" s="38">
        <v>0</v>
      </c>
      <c r="T50" s="37">
        <f>SUMPRODUCT(LTA!J50:AN50,LTA!J$101:AN$101,LTA!J$104:AN$104)</f>
        <v>194</v>
      </c>
      <c r="U50" s="37">
        <f>SUMPRODUCT(LTA!J50:AN50,LTA!J$102:AN$102,LTA!J$104:AN$104)</f>
        <v>72.89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11.659309017398172</v>
      </c>
      <c r="AD50">
        <f t="shared" si="1"/>
        <v>1075.0829955855559</v>
      </c>
      <c r="AE50">
        <f>'IDT-1'!C50</f>
        <v>0</v>
      </c>
      <c r="AF50" s="24"/>
      <c r="AG50">
        <f t="shared" si="2"/>
        <v>1075.0829955855559</v>
      </c>
      <c r="AI50" s="34">
        <f>PXIL!I50</f>
        <v>0</v>
      </c>
      <c r="AJ50" s="34">
        <f>PXIL!O50</f>
        <v>0</v>
      </c>
      <c r="AK50" s="34">
        <f>RTM_IEX!I50</f>
        <v>44.5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29.8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5.5991999999999997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54.997851646420067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718.54066286539512</v>
      </c>
      <c r="P51" s="36">
        <v>67.94</v>
      </c>
      <c r="Q51" s="36">
        <v>17.087460246693418</v>
      </c>
      <c r="R51" s="38">
        <v>26.3</v>
      </c>
      <c r="S51" s="38">
        <v>0</v>
      </c>
      <c r="T51" s="37">
        <f>SUMPRODUCT(LTA!J51:AN51,LTA!J$101:AN$101,LTA!J$104:AN$104)</f>
        <v>201.87</v>
      </c>
      <c r="U51" s="37">
        <f>SUMPRODUCT(LTA!J51:AN51,LTA!J$102:AN$102,LTA!J$104:AN$104)</f>
        <v>72.89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11.404141126704832</v>
      </c>
      <c r="AD51">
        <f t="shared" si="1"/>
        <v>1044.961033631804</v>
      </c>
      <c r="AE51">
        <f>'IDT-1'!C51</f>
        <v>0</v>
      </c>
      <c r="AF51" s="24"/>
      <c r="AG51">
        <f t="shared" si="2"/>
        <v>1044.961033631804</v>
      </c>
      <c r="AI51" s="34">
        <f>PXIL!I51</f>
        <v>0</v>
      </c>
      <c r="AJ51" s="34">
        <f>PXIL!O51</f>
        <v>0</v>
      </c>
      <c r="AK51" s="34">
        <f>RTM_IEX!I51</f>
        <v>41.14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5.5991999999999997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44.998242256161873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718.54066286539512</v>
      </c>
      <c r="P52" s="36">
        <v>67.94</v>
      </c>
      <c r="Q52" s="36">
        <v>17.087460246693418</v>
      </c>
      <c r="R52" s="38">
        <v>26.3</v>
      </c>
      <c r="S52" s="38">
        <v>0</v>
      </c>
      <c r="T52" s="37">
        <f>SUMPRODUCT(LTA!J52:AN52,LTA!J$101:AN$101,LTA!J$104:AN$104)</f>
        <v>214.51999999999998</v>
      </c>
      <c r="U52" s="37">
        <f>SUMPRODUCT(LTA!J52:AN52,LTA!J$102:AN$102,LTA!J$104:AN$104)</f>
        <v>72.89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11.326276407826661</v>
      </c>
      <c r="AD52">
        <f t="shared" si="1"/>
        <v>1035.7692889604236</v>
      </c>
      <c r="AE52">
        <f>'IDT-1'!C52</f>
        <v>0</v>
      </c>
      <c r="AF52" s="24"/>
      <c r="AG52">
        <f t="shared" si="2"/>
        <v>1035.7692889604236</v>
      </c>
      <c r="AI52" s="34">
        <f>PXIL!I52</f>
        <v>0</v>
      </c>
      <c r="AJ52" s="34">
        <f>PXIL!O52</f>
        <v>0</v>
      </c>
      <c r="AK52" s="34">
        <f>RTM_IEX!I52</f>
        <v>29.22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5.5991999999999997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44.998242256161873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637.36083934373914</v>
      </c>
      <c r="P53" s="36">
        <v>67.94</v>
      </c>
      <c r="Q53" s="36">
        <v>17.087460246693418</v>
      </c>
      <c r="R53" s="38">
        <v>26.3</v>
      </c>
      <c r="S53" s="38">
        <v>0</v>
      </c>
      <c r="T53" s="37">
        <f>SUMPRODUCT(LTA!J53:AN53,LTA!J$101:AN$101,LTA!J$104:AN$104)</f>
        <v>223.9</v>
      </c>
      <c r="U53" s="37">
        <f>SUMPRODUCT(LTA!J53:AN53,LTA!J$102:AN$102,LTA!J$104:AN$104)</f>
        <v>72.89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11.744009890244753</v>
      </c>
      <c r="AD53">
        <f t="shared" si="1"/>
        <v>1085.0817319563498</v>
      </c>
      <c r="AE53">
        <f>'IDT-1'!C53</f>
        <v>0</v>
      </c>
      <c r="AF53" s="24"/>
      <c r="AG53">
        <f t="shared" si="2"/>
        <v>1085.0817319563498</v>
      </c>
      <c r="AI53" s="34">
        <f>PXIL!I53</f>
        <v>0</v>
      </c>
      <c r="AJ53" s="34">
        <f>PXIL!O53</f>
        <v>0</v>
      </c>
      <c r="AK53" s="34">
        <f>RTM_IEX!I53</f>
        <v>150.75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5.5991999999999997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637.36057780117312</v>
      </c>
      <c r="P54" s="36">
        <v>67.94</v>
      </c>
      <c r="Q54" s="36">
        <v>17.087460246693418</v>
      </c>
      <c r="R54" s="38">
        <v>26.3</v>
      </c>
      <c r="S54" s="38">
        <v>0</v>
      </c>
      <c r="T54" s="37">
        <f>SUMPRODUCT(LTA!J54:AN54,LTA!J$101:AN$101,LTA!J$104:AN$104)</f>
        <v>233.89</v>
      </c>
      <c r="U54" s="37">
        <f>SUMPRODUCT(LTA!J54:AN54,LTA!J$102:AN$102,LTA!J$104:AN$104)</f>
        <v>72.89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11.883798458335439</v>
      </c>
      <c r="AD54">
        <f t="shared" si="1"/>
        <v>1101.5834395895313</v>
      </c>
      <c r="AE54">
        <f>'IDT-1'!C54</f>
        <v>-30</v>
      </c>
      <c r="AF54" s="24"/>
      <c r="AG54">
        <f t="shared" si="2"/>
        <v>1071.5834395895313</v>
      </c>
      <c r="AI54" s="34">
        <f>PXIL!I54</f>
        <v>0</v>
      </c>
      <c r="AJ54" s="34">
        <f>PXIL!O54</f>
        <v>0</v>
      </c>
      <c r="AK54" s="34">
        <f>RTM_IEX!I54</f>
        <v>157.4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5.5991999999999997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713.61142055133507</v>
      </c>
      <c r="P55" s="36">
        <v>67.94</v>
      </c>
      <c r="Q55" s="36">
        <v>17.087460246693418</v>
      </c>
      <c r="R55" s="38">
        <v>26.3</v>
      </c>
      <c r="S55" s="38">
        <v>0</v>
      </c>
      <c r="T55" s="37">
        <f>SUMPRODUCT(LTA!J55:AN55,LTA!J$101:AN$101,LTA!J$104:AN$104)</f>
        <v>238.63</v>
      </c>
      <c r="U55" s="37">
        <f>SUMPRODUCT(LTA!J55:AN55,LTA!J$102:AN$102,LTA!J$104:AN$104)</f>
        <v>70.39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11.568279004157251</v>
      </c>
      <c r="AD55">
        <f t="shared" si="1"/>
        <v>981.98980179387138</v>
      </c>
      <c r="AE55">
        <f>'IDT-1'!C55</f>
        <v>0</v>
      </c>
      <c r="AF55" s="24"/>
      <c r="AG55">
        <f t="shared" si="2"/>
        <v>981.98980179387138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-41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5.5991999999999997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44.999179767600822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715.20286248310424</v>
      </c>
      <c r="P56" s="36">
        <v>67.94</v>
      </c>
      <c r="Q56" s="36">
        <v>17.087460246693418</v>
      </c>
      <c r="R56" s="38">
        <v>26.3</v>
      </c>
      <c r="S56" s="38">
        <v>0</v>
      </c>
      <c r="T56" s="37">
        <f>SUMPRODUCT(LTA!J56:AN56,LTA!J$101:AN$101,LTA!J$104:AN$104)</f>
        <v>238.43</v>
      </c>
      <c r="U56" s="37">
        <f>SUMPRODUCT(LTA!J56:AN56,LTA!J$102:AN$102,LTA!J$104:AN$104)</f>
        <v>70.39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11.766325696379518</v>
      </c>
      <c r="AD56">
        <f t="shared" si="1"/>
        <v>961.1823768010189</v>
      </c>
      <c r="AE56">
        <f>'IDT-1'!C56</f>
        <v>0</v>
      </c>
      <c r="AF56" s="24"/>
      <c r="AG56">
        <f t="shared" si="2"/>
        <v>961.1823768010189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-63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4.8992999999999993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44.998682339161718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637.97910327778322</v>
      </c>
      <c r="P57" s="36">
        <v>67.94</v>
      </c>
      <c r="Q57" s="36">
        <v>17.087460246693418</v>
      </c>
      <c r="R57" s="38">
        <v>26.3</v>
      </c>
      <c r="S57" s="38">
        <v>0</v>
      </c>
      <c r="T57" s="37">
        <f>SUMPRODUCT(LTA!J57:AN57,LTA!J$101:AN$101,LTA!J$104:AN$104)</f>
        <v>243.2</v>
      </c>
      <c r="U57" s="37">
        <f>SUMPRODUCT(LTA!J57:AN57,LTA!J$102:AN$102,LTA!J$104:AN$104)</f>
        <v>70.39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10.685917105787034</v>
      </c>
      <c r="AD57">
        <f t="shared" si="1"/>
        <v>944.10862875785142</v>
      </c>
      <c r="AE57">
        <f>'IDT-1'!C57</f>
        <v>0</v>
      </c>
      <c r="AF57" s="24"/>
      <c r="AG57">
        <f t="shared" si="2"/>
        <v>944.10862875785142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-8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4.8992999999999993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44.998682339161718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638.710124600055</v>
      </c>
      <c r="P58" s="36">
        <v>67.94</v>
      </c>
      <c r="Q58" s="36">
        <v>17.087460246693418</v>
      </c>
      <c r="R58" s="38">
        <v>26.3</v>
      </c>
      <c r="S58" s="38">
        <v>0</v>
      </c>
      <c r="T58" s="37">
        <f>SUMPRODUCT(LTA!J58:AN58,LTA!J$101:AN$101,LTA!J$104:AN$104)</f>
        <v>241.89</v>
      </c>
      <c r="U58" s="37">
        <f>SUMPRODUCT(LTA!J58:AN58,LTA!J$102:AN$102,LTA!J$104:AN$104)</f>
        <v>70.39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-5</v>
      </c>
      <c r="AA58" s="75">
        <f>STOA!I58</f>
        <v>0</v>
      </c>
      <c r="AB58" s="75">
        <f>-STOA!O58</f>
        <v>-150</v>
      </c>
      <c r="AC58">
        <f t="shared" si="0"/>
        <v>10.816592208492343</v>
      </c>
      <c r="AD58">
        <f t="shared" si="1"/>
        <v>927.39897497741788</v>
      </c>
      <c r="AE58">
        <f>'IDT-1'!C58</f>
        <v>0</v>
      </c>
      <c r="AF58" s="24"/>
      <c r="AG58">
        <f t="shared" si="2"/>
        <v>927.39897497741788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-19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4.8992999999999993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44.998682339161718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714.15947480079046</v>
      </c>
      <c r="P59" s="36">
        <v>67.94</v>
      </c>
      <c r="Q59" s="36">
        <v>17.087460246693418</v>
      </c>
      <c r="R59" s="38">
        <v>26.3</v>
      </c>
      <c r="S59" s="38">
        <v>0</v>
      </c>
      <c r="T59" s="37">
        <f>SUMPRODUCT(LTA!J59:AN59,LTA!J$101:AN$101,LTA!J$104:AN$104)</f>
        <v>238.43</v>
      </c>
      <c r="U59" s="37">
        <f>SUMPRODUCT(LTA!J59:AN59,LTA!J$102:AN$102,LTA!J$104:AN$104)</f>
        <v>70.39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-95</v>
      </c>
      <c r="AA59" s="75">
        <f>STOA!I59</f>
        <v>0</v>
      </c>
      <c r="AB59" s="75">
        <f>-STOA!O59</f>
        <v>-150</v>
      </c>
      <c r="AC59">
        <f t="shared" si="0"/>
        <v>12.166764629968759</v>
      </c>
      <c r="AD59">
        <f t="shared" si="1"/>
        <v>910.03815275667682</v>
      </c>
      <c r="AE59">
        <f>'IDT-1'!C59</f>
        <v>-10</v>
      </c>
      <c r="AF59" s="24"/>
      <c r="AG59">
        <f t="shared" si="2"/>
        <v>900.03815275667682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-17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4.8992999999999993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44.998682339161718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636.22716895963038</v>
      </c>
      <c r="P60" s="36">
        <v>67.94</v>
      </c>
      <c r="Q60" s="36">
        <v>17.087460246693418</v>
      </c>
      <c r="R60" s="38">
        <v>26.3</v>
      </c>
      <c r="S60" s="38">
        <v>0</v>
      </c>
      <c r="T60" s="37">
        <f>SUMPRODUCT(LTA!J60:AN60,LTA!J$101:AN$101,LTA!J$104:AN$104)</f>
        <v>234.94</v>
      </c>
      <c r="U60" s="37">
        <f>SUMPRODUCT(LTA!J60:AN60,LTA!J$102:AN$102,LTA!J$104:AN$104)</f>
        <v>70.39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-5</v>
      </c>
      <c r="AA60" s="75">
        <f>STOA!I60</f>
        <v>0</v>
      </c>
      <c r="AB60" s="75">
        <f>-STOA!O60</f>
        <v>-150</v>
      </c>
      <c r="AC60">
        <f t="shared" si="0"/>
        <v>10.923720851060335</v>
      </c>
      <c r="AD60">
        <f t="shared" si="1"/>
        <v>895.8588906944251</v>
      </c>
      <c r="AE60">
        <f>'IDT-1'!C60</f>
        <v>-10</v>
      </c>
      <c r="AF60" s="24"/>
      <c r="AG60">
        <f t="shared" si="2"/>
        <v>885.8588906944251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-41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4.8992999999999993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44.998682339161718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636.22716895963038</v>
      </c>
      <c r="P61" s="36">
        <v>67.94</v>
      </c>
      <c r="Q61" s="36">
        <v>17.087460246693418</v>
      </c>
      <c r="R61" s="38">
        <v>26.3</v>
      </c>
      <c r="S61" s="38">
        <v>0</v>
      </c>
      <c r="T61" s="37">
        <f>SUMPRODUCT(LTA!J61:AN61,LTA!J$101:AN$101,LTA!J$104:AN$104)</f>
        <v>227.34</v>
      </c>
      <c r="U61" s="37">
        <f>SUMPRODUCT(LTA!J61:AN61,LTA!J$102:AN$102,LTA!J$104:AN$104)</f>
        <v>70.39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-5</v>
      </c>
      <c r="AA61" s="75">
        <f>STOA!I61</f>
        <v>0</v>
      </c>
      <c r="AB61" s="75">
        <f>-STOA!O61</f>
        <v>-150</v>
      </c>
      <c r="AC61">
        <f t="shared" si="0"/>
        <v>10.698928854287445</v>
      </c>
      <c r="AD61">
        <f t="shared" si="1"/>
        <v>907.48368269119806</v>
      </c>
      <c r="AE61">
        <f>'IDT-1'!C61</f>
        <v>-25</v>
      </c>
      <c r="AF61" s="24"/>
      <c r="AG61">
        <f t="shared" si="2"/>
        <v>882.48368269119806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-22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4.8992999999999993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44.998682339161718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636.22716895963038</v>
      </c>
      <c r="P62" s="36">
        <v>67.94</v>
      </c>
      <c r="Q62" s="36">
        <v>17.087460246693418</v>
      </c>
      <c r="R62" s="38">
        <v>26.3</v>
      </c>
      <c r="S62" s="38">
        <v>0</v>
      </c>
      <c r="T62" s="37">
        <f>SUMPRODUCT(LTA!J62:AN62,LTA!J$101:AN$101,LTA!J$104:AN$104)</f>
        <v>217.14</v>
      </c>
      <c r="U62" s="37">
        <f>SUMPRODUCT(LTA!J62:AN62,LTA!J$102:AN$102,LTA!J$104:AN$104)</f>
        <v>70.39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-20.91</v>
      </c>
      <c r="AA62" s="75">
        <f>STOA!I62</f>
        <v>0</v>
      </c>
      <c r="AB62" s="75">
        <f>-STOA!O62</f>
        <v>-150</v>
      </c>
      <c r="AC62">
        <f t="shared" si="0"/>
        <v>10.620957607817092</v>
      </c>
      <c r="AD62">
        <f t="shared" si="1"/>
        <v>896.45165393766831</v>
      </c>
      <c r="AE62">
        <f>'IDT-1'!C62</f>
        <v>-20</v>
      </c>
      <c r="AF62" s="24"/>
      <c r="AG62">
        <f t="shared" si="2"/>
        <v>876.45165393766831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-7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4.8992999999999993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44.998682339161718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706.94948910148071</v>
      </c>
      <c r="P63" s="36">
        <v>67.94</v>
      </c>
      <c r="Q63" s="36">
        <v>17.087460246693418</v>
      </c>
      <c r="R63" s="38">
        <v>26.3</v>
      </c>
      <c r="S63" s="38">
        <v>0</v>
      </c>
      <c r="T63" s="37">
        <f>SUMPRODUCT(LTA!J63:AN63,LTA!J$101:AN$101,LTA!J$104:AN$104)</f>
        <v>204.28</v>
      </c>
      <c r="U63" s="37">
        <f>SUMPRODUCT(LTA!J63:AN63,LTA!J$102:AN$102,LTA!J$104:AN$104)</f>
        <v>70.39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-95</v>
      </c>
      <c r="AA63" s="75">
        <f>STOA!I63</f>
        <v>0</v>
      </c>
      <c r="AB63" s="75">
        <f>-STOA!O63</f>
        <v>-150</v>
      </c>
      <c r="AC63">
        <f t="shared" si="0"/>
        <v>11.675331068771442</v>
      </c>
      <c r="AD63">
        <f t="shared" si="1"/>
        <v>886.16960061856446</v>
      </c>
      <c r="AE63">
        <f>'IDT-1'!C63</f>
        <v>-5</v>
      </c>
      <c r="AF63" s="24"/>
      <c r="AG63">
        <f t="shared" si="2"/>
        <v>881.16960061856446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4.8992999999999993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44.998682339161718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708.57142645785541</v>
      </c>
      <c r="P64" s="36">
        <v>67.94</v>
      </c>
      <c r="Q64" s="36">
        <v>17.087460246693418</v>
      </c>
      <c r="R64" s="38">
        <v>26.3</v>
      </c>
      <c r="S64" s="38">
        <v>0</v>
      </c>
      <c r="T64" s="37">
        <f>SUMPRODUCT(LTA!J64:AN64,LTA!J$101:AN$101,LTA!J$104:AN$104)</f>
        <v>187.93</v>
      </c>
      <c r="U64" s="37">
        <f>SUMPRODUCT(LTA!J64:AN64,LTA!J$102:AN$102,LTA!J$104:AN$104)</f>
        <v>70.39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-15</v>
      </c>
      <c r="AA64" s="75">
        <f>STOA!I64</f>
        <v>0</v>
      </c>
      <c r="AB64" s="75">
        <f>-STOA!O64</f>
        <v>-150</v>
      </c>
      <c r="AC64">
        <f t="shared" si="0"/>
        <v>10.873922724573863</v>
      </c>
      <c r="AD64">
        <f t="shared" si="1"/>
        <v>952.24294631913665</v>
      </c>
      <c r="AE64">
        <f>'IDT-1'!C64</f>
        <v>-78</v>
      </c>
      <c r="AF64" s="24"/>
      <c r="AG64">
        <f t="shared" si="2"/>
        <v>874.24294631913665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4.8992999999999993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44.998682339161718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703.77011885904028</v>
      </c>
      <c r="P65" s="36">
        <v>67.94</v>
      </c>
      <c r="Q65" s="36">
        <v>17.087460246693418</v>
      </c>
      <c r="R65" s="38">
        <v>26.3</v>
      </c>
      <c r="S65" s="38">
        <v>0</v>
      </c>
      <c r="T65" s="37">
        <f>SUMPRODUCT(LTA!J65:AN65,LTA!J$101:AN$101,LTA!J$104:AN$104)</f>
        <v>172.25</v>
      </c>
      <c r="U65" s="37">
        <f>SUMPRODUCT(LTA!J65:AN65,LTA!J$102:AN$102,LTA!J$104:AN$104)</f>
        <v>70.39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-150</v>
      </c>
      <c r="AC65">
        <f t="shared" si="0"/>
        <v>10.574812374870481</v>
      </c>
      <c r="AD65">
        <f t="shared" si="1"/>
        <v>947.06074907002505</v>
      </c>
      <c r="AE65">
        <f>'IDT-1'!C65</f>
        <v>-90</v>
      </c>
      <c r="AF65" s="24"/>
      <c r="AG65">
        <f t="shared" si="2"/>
        <v>857.06074907002505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4.8992999999999993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54.997851646420067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703.77011885904028</v>
      </c>
      <c r="P66" s="36">
        <v>67.94</v>
      </c>
      <c r="Q66" s="36">
        <v>17.087460246693418</v>
      </c>
      <c r="R66" s="38">
        <v>26.3</v>
      </c>
      <c r="S66" s="38">
        <v>0</v>
      </c>
      <c r="T66" s="37">
        <f>SUMPRODUCT(LTA!J66:AN66,LTA!J$101:AN$101,LTA!J$104:AN$104)</f>
        <v>154.76</v>
      </c>
      <c r="U66" s="37">
        <f>SUMPRODUCT(LTA!J66:AN66,LTA!J$102:AN$102,LTA!J$104:AN$104)</f>
        <v>70.39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-150</v>
      </c>
      <c r="AC66">
        <f t="shared" si="0"/>
        <v>10.51188939705145</v>
      </c>
      <c r="AD66">
        <f t="shared" si="1"/>
        <v>939.63284135510219</v>
      </c>
      <c r="AE66">
        <f>'IDT-1'!C66</f>
        <v>-80</v>
      </c>
      <c r="AF66" s="24"/>
      <c r="AG66">
        <f t="shared" si="2"/>
        <v>859.63284135510219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4.8992999999999993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54.997851646420067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726.07980169136249</v>
      </c>
      <c r="P67" s="36">
        <v>67.94</v>
      </c>
      <c r="Q67" s="36">
        <v>17.087460246693418</v>
      </c>
      <c r="R67" s="38">
        <v>24.06</v>
      </c>
      <c r="S67" s="38">
        <v>0</v>
      </c>
      <c r="T67" s="37">
        <f>SUMPRODUCT(LTA!J67:AN67,LTA!J$101:AN$101,LTA!J$104:AN$104)</f>
        <v>134.96</v>
      </c>
      <c r="U67" s="37">
        <f>SUMPRODUCT(LTA!J67:AN67,LTA!J$102:AN$102,LTA!J$104:AN$104)</f>
        <v>70.39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-150</v>
      </c>
      <c r="AC67">
        <f t="shared" si="0"/>
        <v>10.514154732842957</v>
      </c>
      <c r="AD67">
        <f t="shared" si="1"/>
        <v>939.90025885163311</v>
      </c>
      <c r="AE67">
        <f>'IDT-1'!C67</f>
        <v>-59.998999999999995</v>
      </c>
      <c r="AF67" s="24"/>
      <c r="AG67">
        <f t="shared" si="2"/>
        <v>879.90125885163309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4.8992999999999993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54.997851646420067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730.47274363499218</v>
      </c>
      <c r="P68" s="36">
        <v>67.94</v>
      </c>
      <c r="Q68" s="36">
        <v>17.087460246693418</v>
      </c>
      <c r="R68" s="38">
        <v>19.61</v>
      </c>
      <c r="S68" s="38">
        <v>0</v>
      </c>
      <c r="T68" s="37">
        <f>SUMPRODUCT(LTA!J68:AN68,LTA!J$101:AN$101,LTA!J$104:AN$104)</f>
        <v>116.09</v>
      </c>
      <c r="U68" s="37">
        <f>SUMPRODUCT(LTA!J68:AN68,LTA!J$102:AN$102,LTA!J$104:AN$104)</f>
        <v>70.39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10.355167445169448</v>
      </c>
      <c r="AD68">
        <f t="shared" ref="AD68:AD98" si="4">SUM(B68:AB68,AI68:AT68)-AC68</f>
        <v>921.13218808293641</v>
      </c>
      <c r="AE68">
        <f>'IDT-1'!C68</f>
        <v>-24.999000000000002</v>
      </c>
      <c r="AF68" s="24"/>
      <c r="AG68">
        <f t="shared" ref="AG68:AG98" si="5">SUM(AD68:AF68)</f>
        <v>896.13318808293639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4.8992999999999993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54.997851646420067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736.14174734139124</v>
      </c>
      <c r="P69" s="36">
        <v>67.94</v>
      </c>
      <c r="Q69" s="36">
        <v>17.087460246693418</v>
      </c>
      <c r="R69" s="38">
        <v>14.817343133739692</v>
      </c>
      <c r="S69" s="38">
        <v>0</v>
      </c>
      <c r="T69" s="37">
        <f>SUMPRODUCT(LTA!J69:AN69,LTA!J$101:AN$101,LTA!J$104:AN$104)</f>
        <v>96.51</v>
      </c>
      <c r="U69" s="37">
        <f>SUMPRODUCT(LTA!J69:AN69,LTA!J$102:AN$102,LTA!J$104:AN$104)</f>
        <v>70.39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-150</v>
      </c>
      <c r="AC69">
        <f t="shared" si="3"/>
        <v>10.198056758626613</v>
      </c>
      <c r="AD69">
        <f t="shared" si="4"/>
        <v>902.58564560961793</v>
      </c>
      <c r="AE69">
        <f>'IDT-1'!C69</f>
        <v>0</v>
      </c>
      <c r="AF69" s="24"/>
      <c r="AG69">
        <f t="shared" si="5"/>
        <v>902.58564560961793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4.8992999999999993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54.997851646420067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740.16519545113397</v>
      </c>
      <c r="P70" s="36">
        <v>67.94</v>
      </c>
      <c r="Q70" s="36">
        <v>17.087460246693418</v>
      </c>
      <c r="R70" s="38">
        <v>10.77</v>
      </c>
      <c r="S70" s="38">
        <v>0</v>
      </c>
      <c r="T70" s="37">
        <f>SUMPRODUCT(LTA!J70:AN70,LTA!J$101:AN$101,LTA!J$104:AN$104)</f>
        <v>72.48</v>
      </c>
      <c r="U70" s="37">
        <f>SUMPRODUCT(LTA!J70:AN70,LTA!J$102:AN$102,LTA!J$104:AN$104)</f>
        <v>70.39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10.014652040425039</v>
      </c>
      <c r="AD70">
        <f t="shared" si="4"/>
        <v>880.93515530382251</v>
      </c>
      <c r="AE70">
        <f>'IDT-1'!C70</f>
        <v>0</v>
      </c>
      <c r="AF70" s="24"/>
      <c r="AG70">
        <f t="shared" si="5"/>
        <v>880.93515530382251</v>
      </c>
      <c r="AI70" s="34">
        <f>PXIL!I70</f>
        <v>0</v>
      </c>
      <c r="AJ70" s="34">
        <f>PXIL!O70</f>
        <v>0</v>
      </c>
      <c r="AK70" s="34">
        <f>RTM_IEX!I70</f>
        <v>2.2200000000000002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4.8992999999999993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54.997851646420067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752.28218650949566</v>
      </c>
      <c r="P71" s="36">
        <v>67.94</v>
      </c>
      <c r="Q71" s="36">
        <v>17.087460246693418</v>
      </c>
      <c r="R71" s="38">
        <v>5.63</v>
      </c>
      <c r="S71" s="38">
        <v>0</v>
      </c>
      <c r="T71" s="37">
        <f>SUMPRODUCT(LTA!J71:AN71,LTA!J$101:AN$101,LTA!J$104:AN$104)</f>
        <v>50.56</v>
      </c>
      <c r="U71" s="37">
        <f>SUMPRODUCT(LTA!J71:AN71,LTA!J$102:AN$102,LTA!J$104:AN$104)</f>
        <v>81.069999999999993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10.108202765315276</v>
      </c>
      <c r="AD71">
        <f t="shared" si="4"/>
        <v>891.97859563729389</v>
      </c>
      <c r="AE71">
        <f>'IDT-1'!C71</f>
        <v>0</v>
      </c>
      <c r="AF71" s="24"/>
      <c r="AG71">
        <f t="shared" si="5"/>
        <v>891.97859563729389</v>
      </c>
      <c r="AI71" s="34">
        <f>PXIL!I71</f>
        <v>0</v>
      </c>
      <c r="AJ71" s="34">
        <f>PXIL!O71</f>
        <v>0</v>
      </c>
      <c r="AK71" s="34">
        <f>RTM_IEX!I71</f>
        <v>17.62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4.8992999999999993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54.997851646420067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763.42555148245549</v>
      </c>
      <c r="P72" s="36">
        <v>67.94</v>
      </c>
      <c r="Q72" s="36">
        <v>22.022558977338758</v>
      </c>
      <c r="R72" s="38">
        <v>1.9573441734417343</v>
      </c>
      <c r="S72" s="38">
        <v>0</v>
      </c>
      <c r="T72" s="37">
        <f>SUMPRODUCT(LTA!J72:AN72,LTA!J$101:AN$101,LTA!J$104:AN$104)</f>
        <v>29.85</v>
      </c>
      <c r="U72" s="37">
        <f>SUMPRODUCT(LTA!J72:AN72,LTA!J$102:AN$102,LTA!J$104:AN$104)</f>
        <v>91.74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10.220000000000001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10.225095551482468</v>
      </c>
      <c r="AD72">
        <f t="shared" si="4"/>
        <v>905.77751072817352</v>
      </c>
      <c r="AE72">
        <f>'IDT-1'!C72</f>
        <v>0</v>
      </c>
      <c r="AF72" s="24"/>
      <c r="AG72">
        <f t="shared" si="5"/>
        <v>905.77751072817352</v>
      </c>
      <c r="AI72" s="34">
        <f>PXIL!I72</f>
        <v>0</v>
      </c>
      <c r="AJ72" s="34">
        <f>PXIL!O72</f>
        <v>0</v>
      </c>
      <c r="AK72" s="34">
        <f>RTM_IEX!I72</f>
        <v>14.99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3.96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4.8992999999999993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54.997851646420067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783.6936264056435</v>
      </c>
      <c r="P73" s="36">
        <v>67.94</v>
      </c>
      <c r="Q73" s="36">
        <v>22.022558977338758</v>
      </c>
      <c r="R73" s="38">
        <v>0</v>
      </c>
      <c r="S73" s="38">
        <v>0</v>
      </c>
      <c r="T73" s="37">
        <f>SUMPRODUCT(LTA!J73:AN73,LTA!J$101:AN$101,LTA!J$104:AN$104)</f>
        <v>22.439999999999998</v>
      </c>
      <c r="U73" s="37">
        <f>SUMPRODUCT(LTA!J73:AN73,LTA!J$102:AN$102,LTA!J$104:AN$104)</f>
        <v>104.84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10.26819368978034</v>
      </c>
      <c r="AD73">
        <f t="shared" si="4"/>
        <v>910.86514333962202</v>
      </c>
      <c r="AE73">
        <f>'IDT-1'!C73</f>
        <v>0</v>
      </c>
      <c r="AF73" s="24"/>
      <c r="AG73">
        <f t="shared" si="5"/>
        <v>910.86514333962202</v>
      </c>
      <c r="AI73" s="34">
        <f>PXIL!I73</f>
        <v>0</v>
      </c>
      <c r="AJ73" s="34">
        <f>PXIL!O73</f>
        <v>0</v>
      </c>
      <c r="AK73" s="34">
        <f>RTM_IEX!I73</f>
        <v>10.3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4.8992999999999993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54.997851646420067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787.94947593479549</v>
      </c>
      <c r="P74" s="36">
        <v>67.94</v>
      </c>
      <c r="Q74" s="36">
        <v>22.022558977338758</v>
      </c>
      <c r="R74" s="38">
        <v>0</v>
      </c>
      <c r="S74" s="38">
        <v>0</v>
      </c>
      <c r="T74" s="37">
        <f>SUMPRODUCT(LTA!J74:AN74,LTA!J$101:AN$101,LTA!J$104:AN$104)</f>
        <v>15.66</v>
      </c>
      <c r="U74" s="37">
        <f>SUMPRODUCT(LTA!J74:AN74,LTA!J$102:AN$102,LTA!J$104:AN$104)</f>
        <v>104.84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12.94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10.373746825825217</v>
      </c>
      <c r="AD74">
        <f t="shared" si="4"/>
        <v>923.32543973272902</v>
      </c>
      <c r="AE74">
        <f>'IDT-1'!C74</f>
        <v>0</v>
      </c>
      <c r="AF74" s="24"/>
      <c r="AG74">
        <f t="shared" si="5"/>
        <v>923.32543973272902</v>
      </c>
      <c r="AI74" s="34">
        <f>PXIL!I74</f>
        <v>0</v>
      </c>
      <c r="AJ74" s="34">
        <f>PXIL!O74</f>
        <v>0</v>
      </c>
      <c r="AK74" s="34">
        <f>RTM_IEX!I74</f>
        <v>10.06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2.39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4.8992999999999993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54.997851646420067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787.32177151279552</v>
      </c>
      <c r="P75" s="36">
        <v>67.94</v>
      </c>
      <c r="Q75" s="36">
        <v>22.022558977338758</v>
      </c>
      <c r="R75" s="38">
        <v>0</v>
      </c>
      <c r="S75" s="38">
        <v>0</v>
      </c>
      <c r="T75" s="37">
        <f>SUMPRODUCT(LTA!J75:AN75,LTA!J$101:AN$101,LTA!J$104:AN$104)</f>
        <v>13.4</v>
      </c>
      <c r="U75" s="37">
        <f>SUMPRODUCT(LTA!J75:AN75,LTA!J$102:AN$102,LTA!J$104:AN$104)</f>
        <v>104.84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48.06</v>
      </c>
      <c r="AB75" s="75">
        <f>-STOA!O75</f>
        <v>-150</v>
      </c>
      <c r="AC75">
        <f t="shared" si="3"/>
        <v>10.673142108680416</v>
      </c>
      <c r="AD75">
        <f t="shared" si="4"/>
        <v>958.66834002787402</v>
      </c>
      <c r="AE75">
        <f>'IDT-1'!C75</f>
        <v>0</v>
      </c>
      <c r="AF75" s="24"/>
      <c r="AG75">
        <f t="shared" si="5"/>
        <v>958.66834002787402</v>
      </c>
      <c r="AI75" s="34">
        <f>PXIL!I75</f>
        <v>0</v>
      </c>
      <c r="AJ75" s="34">
        <f>PXIL!O75</f>
        <v>0</v>
      </c>
      <c r="AK75" s="34">
        <f>RTM_IEX!I75</f>
        <v>15.86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4.8992999999999993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54.997851646420067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787.32177151279552</v>
      </c>
      <c r="P76" s="36">
        <v>67.94</v>
      </c>
      <c r="Q76" s="36">
        <v>22.022558977338758</v>
      </c>
      <c r="R76" s="38">
        <v>0</v>
      </c>
      <c r="S76" s="38">
        <v>0</v>
      </c>
      <c r="T76" s="37">
        <f>SUMPRODUCT(LTA!J76:AN76,LTA!J$101:AN$101,LTA!J$104:AN$104)</f>
        <v>11.67</v>
      </c>
      <c r="U76" s="37">
        <f>SUMPRODUCT(LTA!J76:AN76,LTA!J$102:AN$102,LTA!J$104:AN$104)</f>
        <v>104.84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7.54</v>
      </c>
      <c r="Z76" s="34">
        <f>IEX!O76</f>
        <v>0</v>
      </c>
      <c r="AA76" s="75">
        <f>STOA!I76</f>
        <v>48.06</v>
      </c>
      <c r="AB76" s="75">
        <f>-STOA!O76</f>
        <v>-150</v>
      </c>
      <c r="AC76">
        <f t="shared" si="3"/>
        <v>10.726398108680417</v>
      </c>
      <c r="AD76">
        <f t="shared" si="4"/>
        <v>964.95508402787391</v>
      </c>
      <c r="AE76">
        <f>'IDT-1'!C76</f>
        <v>0</v>
      </c>
      <c r="AF76" s="24"/>
      <c r="AG76">
        <f t="shared" si="5"/>
        <v>964.95508402787391</v>
      </c>
      <c r="AI76" s="34">
        <f>PXIL!I76</f>
        <v>0</v>
      </c>
      <c r="AJ76" s="34">
        <f>PXIL!O76</f>
        <v>0</v>
      </c>
      <c r="AK76" s="34">
        <f>RTM_IEX!I76</f>
        <v>16.04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0.35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4.8992999999999993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787.32177151279552</v>
      </c>
      <c r="P77" s="36">
        <v>67.94</v>
      </c>
      <c r="Q77" s="36">
        <v>22.022558977338758</v>
      </c>
      <c r="R77" s="38">
        <v>0</v>
      </c>
      <c r="S77" s="38">
        <v>0</v>
      </c>
      <c r="T77" s="37">
        <f>SUMPRODUCT(LTA!J77:AN77,LTA!J$101:AN$101,LTA!J$104:AN$104)</f>
        <v>11.67</v>
      </c>
      <c r="U77" s="37">
        <f>SUMPRODUCT(LTA!J77:AN77,LTA!J$102:AN$102,LTA!J$104:AN$104)</f>
        <v>105.68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10.44</v>
      </c>
      <c r="Z77" s="34">
        <f>IEX!O77</f>
        <v>0</v>
      </c>
      <c r="AA77" s="75">
        <f>STOA!I77</f>
        <v>48.06</v>
      </c>
      <c r="AB77" s="75">
        <f>-STOA!O77</f>
        <v>-150</v>
      </c>
      <c r="AC77">
        <f t="shared" si="3"/>
        <v>10.715898108680417</v>
      </c>
      <c r="AD77">
        <f t="shared" si="4"/>
        <v>963.715584027874</v>
      </c>
      <c r="AE77">
        <f>'IDT-1'!C77</f>
        <v>0</v>
      </c>
      <c r="AF77" s="24"/>
      <c r="AG77">
        <f t="shared" si="5"/>
        <v>963.715584027874</v>
      </c>
      <c r="AI77" s="34">
        <f>PXIL!I77</f>
        <v>0</v>
      </c>
      <c r="AJ77" s="34">
        <f>PXIL!O77</f>
        <v>0</v>
      </c>
      <c r="AK77" s="34">
        <f>RTM_IEX!I77</f>
        <v>10.95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0.45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4.8992999999999993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785.03879295825084</v>
      </c>
      <c r="P78" s="36">
        <v>67.94</v>
      </c>
      <c r="Q78" s="36">
        <v>22.022558977338758</v>
      </c>
      <c r="R78" s="38">
        <v>0</v>
      </c>
      <c r="S78" s="38">
        <v>0</v>
      </c>
      <c r="T78" s="37">
        <f>SUMPRODUCT(LTA!J78:AN78,LTA!J$101:AN$101,LTA!J$104:AN$104)</f>
        <v>11.67</v>
      </c>
      <c r="U78" s="37">
        <f>SUMPRODUCT(LTA!J78:AN78,LTA!J$102:AN$102,LTA!J$104:AN$104)</f>
        <v>105.68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12.74</v>
      </c>
      <c r="Z78" s="34">
        <f>IEX!O78</f>
        <v>0</v>
      </c>
      <c r="AA78" s="75">
        <f>STOA!I78</f>
        <v>29.8</v>
      </c>
      <c r="AB78" s="75">
        <f>-STOA!O78</f>
        <v>-150</v>
      </c>
      <c r="AC78">
        <f t="shared" si="3"/>
        <v>10.65010108882224</v>
      </c>
      <c r="AD78">
        <f t="shared" si="4"/>
        <v>955.94840249318736</v>
      </c>
      <c r="AE78">
        <f>'IDT-1'!C78</f>
        <v>0</v>
      </c>
      <c r="AF78" s="24"/>
      <c r="AG78">
        <f t="shared" si="5"/>
        <v>955.94840249318736</v>
      </c>
      <c r="AI78" s="34">
        <f>PXIL!I78</f>
        <v>0</v>
      </c>
      <c r="AJ78" s="34">
        <f>PXIL!O78</f>
        <v>0</v>
      </c>
      <c r="AK78" s="34">
        <f>RTM_IEX!I78</f>
        <v>21.19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0.62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4.8992999999999993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764.23700539125275</v>
      </c>
      <c r="P79" s="36">
        <v>67.94</v>
      </c>
      <c r="Q79" s="36">
        <v>22.022558977338758</v>
      </c>
      <c r="R79" s="38">
        <v>0</v>
      </c>
      <c r="S79" s="38">
        <v>0</v>
      </c>
      <c r="T79" s="37">
        <f>SUMPRODUCT(LTA!J79:AN79,LTA!J$101:AN$101,LTA!J$104:AN$104)</f>
        <v>11.67</v>
      </c>
      <c r="U79" s="37">
        <f>SUMPRODUCT(LTA!J79:AN79,LTA!J$102:AN$102,LTA!J$104:AN$104)</f>
        <v>105.68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34.42</v>
      </c>
      <c r="Z79" s="34">
        <f>IEX!O79</f>
        <v>0</v>
      </c>
      <c r="AA79" s="75">
        <f>STOA!I79</f>
        <v>18.260000000000002</v>
      </c>
      <c r="AB79" s="75">
        <f>-STOA!O79</f>
        <v>-150</v>
      </c>
      <c r="AC79">
        <f t="shared" si="3"/>
        <v>10.587842073259457</v>
      </c>
      <c r="AD79">
        <f t="shared" si="4"/>
        <v>948.59887394175223</v>
      </c>
      <c r="AE79">
        <f>'IDT-1'!C79</f>
        <v>0</v>
      </c>
      <c r="AF79" s="24"/>
      <c r="AG79">
        <f t="shared" si="5"/>
        <v>948.59887394175223</v>
      </c>
      <c r="AI79" s="34">
        <f>PXIL!I79</f>
        <v>0</v>
      </c>
      <c r="AJ79" s="34">
        <f>PXIL!O79</f>
        <v>0</v>
      </c>
      <c r="AK79" s="34">
        <f>RTM_IEX!I79</f>
        <v>23.36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1.7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4.8992999999999993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753.06602640814242</v>
      </c>
      <c r="P80" s="36">
        <v>67.94</v>
      </c>
      <c r="Q80" s="36">
        <v>22.022558977338758</v>
      </c>
      <c r="R80" s="38">
        <v>0</v>
      </c>
      <c r="S80" s="38">
        <v>0</v>
      </c>
      <c r="T80" s="37">
        <f>SUMPRODUCT(LTA!J80:AN80,LTA!J$101:AN$101,LTA!J$104:AN$104)</f>
        <v>11.67</v>
      </c>
      <c r="U80" s="37">
        <f>SUMPRODUCT(LTA!J80:AN80,LTA!J$102:AN$102,LTA!J$104:AN$104)</f>
        <v>105.68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38.9</v>
      </c>
      <c r="Z80" s="34">
        <f>IEX!O80</f>
        <v>0</v>
      </c>
      <c r="AA80" s="75">
        <f>STOA!I80</f>
        <v>18.260000000000002</v>
      </c>
      <c r="AB80" s="75">
        <f>-STOA!O80</f>
        <v>-150</v>
      </c>
      <c r="AC80">
        <f t="shared" si="3"/>
        <v>10.555577849801329</v>
      </c>
      <c r="AD80">
        <f t="shared" si="4"/>
        <v>944.79015918209984</v>
      </c>
      <c r="AE80">
        <f>'IDT-1'!C80</f>
        <v>0</v>
      </c>
      <c r="AF80" s="24"/>
      <c r="AG80">
        <f t="shared" si="5"/>
        <v>944.79015918209984</v>
      </c>
      <c r="AI80" s="34">
        <f>PXIL!I80</f>
        <v>0</v>
      </c>
      <c r="AJ80" s="34">
        <f>PXIL!O80</f>
        <v>0</v>
      </c>
      <c r="AK80" s="34">
        <f>RTM_IEX!I80</f>
        <v>25.99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1.92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4.8992999999999993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735.44053870316895</v>
      </c>
      <c r="P81" s="36">
        <v>67.94</v>
      </c>
      <c r="Q81" s="36">
        <v>22.022558977338758</v>
      </c>
      <c r="R81" s="38">
        <v>0</v>
      </c>
      <c r="S81" s="38">
        <v>0</v>
      </c>
      <c r="T81" s="37">
        <f>SUMPRODUCT(LTA!J81:AN81,LTA!J$101:AN$101,LTA!J$104:AN$104)</f>
        <v>11.67</v>
      </c>
      <c r="U81" s="37">
        <f>SUMPRODUCT(LTA!J81:AN81,LTA!J$102:AN$102,LTA!J$104:AN$104)</f>
        <v>105.68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26.74</v>
      </c>
      <c r="Z81" s="34">
        <f>IEX!O81</f>
        <v>0</v>
      </c>
      <c r="AA81" s="75">
        <f>STOA!I81</f>
        <v>18.260000000000002</v>
      </c>
      <c r="AB81" s="75">
        <f>-STOA!O81</f>
        <v>-150</v>
      </c>
      <c r="AC81">
        <f t="shared" si="3"/>
        <v>10.289419753079551</v>
      </c>
      <c r="AD81">
        <f t="shared" si="4"/>
        <v>913.37082957384814</v>
      </c>
      <c r="AE81">
        <f>'IDT-1'!C81</f>
        <v>0</v>
      </c>
      <c r="AF81" s="24"/>
      <c r="AG81">
        <f t="shared" si="5"/>
        <v>913.37082957384814</v>
      </c>
      <c r="AI81" s="34">
        <f>PXIL!I81</f>
        <v>0</v>
      </c>
      <c r="AJ81" s="34">
        <f>PXIL!O81</f>
        <v>0</v>
      </c>
      <c r="AK81" s="34">
        <f>RTM_IEX!I81</f>
        <v>24.83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1.18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4.8992999999999993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730.36957437213221</v>
      </c>
      <c r="P82" s="36">
        <v>67.94</v>
      </c>
      <c r="Q82" s="36">
        <v>22.022558977338758</v>
      </c>
      <c r="R82" s="38">
        <v>0</v>
      </c>
      <c r="S82" s="38">
        <v>0</v>
      </c>
      <c r="T82" s="37">
        <f>SUMPRODUCT(LTA!J82:AN82,LTA!J$101:AN$101,LTA!J$104:AN$104)</f>
        <v>11.67</v>
      </c>
      <c r="U82" s="37">
        <f>SUMPRODUCT(LTA!J82:AN82,LTA!J$102:AN$102,LTA!J$104:AN$104)</f>
        <v>105.68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19.329999999999998</v>
      </c>
      <c r="Z82" s="34">
        <f>IEX!O82</f>
        <v>0</v>
      </c>
      <c r="AA82" s="75">
        <f>STOA!I82</f>
        <v>18.260000000000002</v>
      </c>
      <c r="AB82" s="75">
        <f>-STOA!O82</f>
        <v>-150</v>
      </c>
      <c r="AC82">
        <f t="shared" si="3"/>
        <v>10.166603652698843</v>
      </c>
      <c r="AD82">
        <f t="shared" si="4"/>
        <v>898.8726813431922</v>
      </c>
      <c r="AE82">
        <f>'IDT-1'!C82</f>
        <v>0</v>
      </c>
      <c r="AF82" s="24"/>
      <c r="AG82">
        <f t="shared" si="5"/>
        <v>898.8726813431922</v>
      </c>
      <c r="AI82" s="34">
        <f>PXIL!I82</f>
        <v>0</v>
      </c>
      <c r="AJ82" s="34">
        <f>PXIL!O82</f>
        <v>0</v>
      </c>
      <c r="AK82" s="34">
        <f>RTM_IEX!I82</f>
        <v>23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0.87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4.4326999999999996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725.97664035853131</v>
      </c>
      <c r="P83" s="36">
        <v>67.94</v>
      </c>
      <c r="Q83" s="36">
        <v>22.022558977338758</v>
      </c>
      <c r="R83" s="38">
        <v>0</v>
      </c>
      <c r="S83" s="38">
        <v>0</v>
      </c>
      <c r="T83" s="37">
        <f>SUMPRODUCT(LTA!J83:AN83,LTA!J$101:AN$101,LTA!J$104:AN$104)</f>
        <v>11.67</v>
      </c>
      <c r="U83" s="37">
        <f>SUMPRODUCT(LTA!J83:AN83,LTA!J$102:AN$102,LTA!J$104:AN$104)</f>
        <v>105.68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9.2706732579890332</v>
      </c>
      <c r="AD83">
        <f t="shared" si="4"/>
        <v>873.44907772430111</v>
      </c>
      <c r="AE83">
        <f>'IDT-1'!C83</f>
        <v>0</v>
      </c>
      <c r="AF83" s="24"/>
      <c r="AG83">
        <f t="shared" si="5"/>
        <v>873.44907772430111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-60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4.4326999999999996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725.97664035853131</v>
      </c>
      <c r="P84" s="36">
        <v>67.94</v>
      </c>
      <c r="Q84" s="36">
        <v>22.022558977338758</v>
      </c>
      <c r="R84" s="38">
        <v>0</v>
      </c>
      <c r="S84" s="38">
        <v>0</v>
      </c>
      <c r="T84" s="37">
        <f>SUMPRODUCT(LTA!J84:AN84,LTA!J$101:AN$101,LTA!J$104:AN$104)</f>
        <v>11.67</v>
      </c>
      <c r="U84" s="37">
        <f>SUMPRODUCT(LTA!J84:AN84,LTA!J$102:AN$102,LTA!J$104:AN$104)</f>
        <v>105.68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9.2706732579890332</v>
      </c>
      <c r="AD84">
        <f t="shared" si="4"/>
        <v>873.44907772430111</v>
      </c>
      <c r="AE84">
        <f>'IDT-1'!C84</f>
        <v>0</v>
      </c>
      <c r="AF84" s="24"/>
      <c r="AG84">
        <f t="shared" si="5"/>
        <v>873.44907772430111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-60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4.4326999999999996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725.94238554024639</v>
      </c>
      <c r="P85" s="36">
        <v>67.94</v>
      </c>
      <c r="Q85" s="36">
        <v>22.022558977338758</v>
      </c>
      <c r="R85" s="38">
        <v>0</v>
      </c>
      <c r="S85" s="38">
        <v>0</v>
      </c>
      <c r="T85" s="37">
        <f>SUMPRODUCT(LTA!J85:AN85,LTA!J$101:AN$101,LTA!J$104:AN$104)</f>
        <v>11.67</v>
      </c>
      <c r="U85" s="37">
        <f>SUMPRODUCT(LTA!J85:AN85,LTA!J$102:AN$102,LTA!J$104:AN$104)</f>
        <v>105.68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9.1179046784674362</v>
      </c>
      <c r="AD85">
        <f t="shared" si="4"/>
        <v>891.56759148553772</v>
      </c>
      <c r="AE85">
        <f>'IDT-1'!C85</f>
        <v>-30</v>
      </c>
      <c r="AF85" s="24"/>
      <c r="AG85">
        <f t="shared" si="5"/>
        <v>861.56759148553772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-42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4.4326999999999996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44.998242256161873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725.94238554024639</v>
      </c>
      <c r="P86" s="36">
        <v>67.94</v>
      </c>
      <c r="Q86" s="36">
        <v>22.022558977338758</v>
      </c>
      <c r="R86" s="38">
        <v>0</v>
      </c>
      <c r="S86" s="38">
        <v>0</v>
      </c>
      <c r="T86" s="37">
        <f>SUMPRODUCT(LTA!J86:AN86,LTA!J$101:AN$101,LTA!J$104:AN$104)</f>
        <v>11.67</v>
      </c>
      <c r="U86" s="37">
        <f>SUMPRODUCT(LTA!J86:AN86,LTA!J$102:AN$102,LTA!J$104:AN$104)</f>
        <v>105.68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-50</v>
      </c>
      <c r="AC86">
        <f t="shared" si="3"/>
        <v>9.0000233286897107</v>
      </c>
      <c r="AD86">
        <f t="shared" si="4"/>
        <v>885.68586344505718</v>
      </c>
      <c r="AE86">
        <f>'IDT-1'!C86</f>
        <v>-40</v>
      </c>
      <c r="AF86" s="24"/>
      <c r="AG86">
        <f t="shared" si="5"/>
        <v>845.68586344505718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-38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4.4326999999999996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44.998682339161718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731.00937050328992</v>
      </c>
      <c r="P87" s="36">
        <v>67.94</v>
      </c>
      <c r="Q87" s="36">
        <v>22.022558977338758</v>
      </c>
      <c r="R87" s="38">
        <v>0</v>
      </c>
      <c r="S87" s="38">
        <v>0</v>
      </c>
      <c r="T87" s="37">
        <f>SUMPRODUCT(LTA!J87:AN87,LTA!J$101:AN$101,LTA!J$104:AN$104)</f>
        <v>11.67</v>
      </c>
      <c r="U87" s="37">
        <f>SUMPRODUCT(LTA!J87:AN87,LTA!J$102:AN$102,LTA!J$104:AN$104)</f>
        <v>105.68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-50</v>
      </c>
      <c r="AC87">
        <f t="shared" si="3"/>
        <v>9.0595320145262548</v>
      </c>
      <c r="AD87">
        <f t="shared" si="4"/>
        <v>888.69377980526406</v>
      </c>
      <c r="AE87">
        <f>'IDT-1'!C87</f>
        <v>-55</v>
      </c>
      <c r="AF87" s="24"/>
      <c r="AG87">
        <f t="shared" si="5"/>
        <v>833.69377980526406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-40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4.4326999999999996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44.998682339161718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731.00937050328992</v>
      </c>
      <c r="P88" s="36">
        <v>67.94</v>
      </c>
      <c r="Q88" s="36">
        <v>22.022558977338758</v>
      </c>
      <c r="R88" s="38">
        <v>0</v>
      </c>
      <c r="S88" s="38">
        <v>0</v>
      </c>
      <c r="T88" s="37">
        <f>SUMPRODUCT(LTA!J88:AN88,LTA!J$101:AN$101,LTA!J$104:AN$104)</f>
        <v>11.67</v>
      </c>
      <c r="U88" s="37">
        <f>SUMPRODUCT(LTA!J88:AN88,LTA!J$102:AN$102,LTA!J$104:AN$104)</f>
        <v>105.68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-50</v>
      </c>
      <c r="AC88">
        <f t="shared" si="3"/>
        <v>8.9748204372773639</v>
      </c>
      <c r="AD88">
        <f t="shared" si="4"/>
        <v>898.77849138251293</v>
      </c>
      <c r="AE88">
        <f>'IDT-1'!C88</f>
        <v>-70</v>
      </c>
      <c r="AF88" s="24"/>
      <c r="AG88">
        <f t="shared" si="5"/>
        <v>828.77849138251293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-30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4.4326999999999996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44.998682339161718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725.94238554024639</v>
      </c>
      <c r="P89" s="36">
        <v>67.94</v>
      </c>
      <c r="Q89" s="36">
        <v>22.022558977338758</v>
      </c>
      <c r="R89" s="38">
        <v>0</v>
      </c>
      <c r="S89" s="38">
        <v>0</v>
      </c>
      <c r="T89" s="37">
        <f>SUMPRODUCT(LTA!J89:AN89,LTA!J$101:AN$101,LTA!J$104:AN$104)</f>
        <v>11.67</v>
      </c>
      <c r="U89" s="37">
        <f>SUMPRODUCT(LTA!J89:AN89,LTA!J$102:AN$102,LTA!J$104:AN$104)</f>
        <v>105.68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-50</v>
      </c>
      <c r="AC89">
        <f t="shared" si="3"/>
        <v>9.0169693408366882</v>
      </c>
      <c r="AD89">
        <f t="shared" si="4"/>
        <v>883.66935751591006</v>
      </c>
      <c r="AE89">
        <f>'IDT-1'!C89</f>
        <v>-75</v>
      </c>
      <c r="AF89" s="24"/>
      <c r="AG89">
        <f t="shared" si="5"/>
        <v>808.66935751591006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-40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4.4326999999999996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44.998682339161718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726.0095653794516</v>
      </c>
      <c r="P90" s="36">
        <v>67.94</v>
      </c>
      <c r="Q90" s="36">
        <v>22.022558977338758</v>
      </c>
      <c r="R90" s="38">
        <v>0</v>
      </c>
      <c r="S90" s="38">
        <v>0</v>
      </c>
      <c r="T90" s="37">
        <f>SUMPRODUCT(LTA!J90:AN90,LTA!J$101:AN$101,LTA!J$104:AN$104)</f>
        <v>11.67</v>
      </c>
      <c r="U90" s="37">
        <f>SUMPRODUCT(LTA!J90:AN90,LTA!J$102:AN$102,LTA!J$104:AN$104)</f>
        <v>105.68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-80</v>
      </c>
      <c r="AA90" s="75">
        <f>STOA!I90</f>
        <v>0</v>
      </c>
      <c r="AB90" s="75">
        <f>-STOA!O90</f>
        <v>-50</v>
      </c>
      <c r="AC90">
        <f t="shared" si="3"/>
        <v>9.7206397426518034</v>
      </c>
      <c r="AD90">
        <f t="shared" si="4"/>
        <v>800.03286695330019</v>
      </c>
      <c r="AE90">
        <f>'IDT-1'!C90</f>
        <v>0</v>
      </c>
      <c r="AF90" s="24"/>
      <c r="AG90">
        <f t="shared" si="5"/>
        <v>800.03286695330019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-43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4.4326999999999996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44.998682339161718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615.64283656866735</v>
      </c>
      <c r="P91" s="36">
        <v>67.94</v>
      </c>
      <c r="Q91" s="36">
        <v>19.18</v>
      </c>
      <c r="R91" s="38">
        <v>0</v>
      </c>
      <c r="S91" s="38">
        <v>0</v>
      </c>
      <c r="T91" s="37">
        <f>SUMPRODUCT(LTA!J91:AN91,LTA!J$101:AN$101,LTA!J$104:AN$104)</f>
        <v>11.67</v>
      </c>
      <c r="U91" s="37">
        <f>SUMPRODUCT(LTA!J91:AN91,LTA!J$102:AN$102,LTA!J$104:AN$104)</f>
        <v>105.68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7.9436591354776382</v>
      </c>
      <c r="AD91">
        <f t="shared" si="4"/>
        <v>786.11055977235128</v>
      </c>
      <c r="AE91">
        <f>'IDT-1'!C91</f>
        <v>0</v>
      </c>
      <c r="AF91" s="24"/>
      <c r="AG91">
        <f t="shared" si="5"/>
        <v>786.11055977235128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4.4326999999999996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44.999179767600822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665.97547512026949</v>
      </c>
      <c r="P92" s="36">
        <v>67.94</v>
      </c>
      <c r="Q92" s="36">
        <v>22.022558977338758</v>
      </c>
      <c r="R92" s="38">
        <v>0</v>
      </c>
      <c r="S92" s="38">
        <v>0</v>
      </c>
      <c r="T92" s="37">
        <f>SUMPRODUCT(LTA!J92:AN92,LTA!J$101:AN$101,LTA!J$104:AN$104)</f>
        <v>11.67</v>
      </c>
      <c r="U92" s="37">
        <f>SUMPRODUCT(LTA!J92:AN92,LTA!J$102:AN$102,LTA!J$104:AN$104)</f>
        <v>105.68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-95</v>
      </c>
      <c r="AA92" s="75">
        <f>STOA!I92</f>
        <v>0</v>
      </c>
      <c r="AB92" s="75">
        <f>-STOA!O92</f>
        <v>-75.489999999999995</v>
      </c>
      <c r="AC92">
        <f t="shared" si="3"/>
        <v>9.195094956984093</v>
      </c>
      <c r="AD92">
        <f t="shared" si="4"/>
        <v>743.03481890822491</v>
      </c>
      <c r="AE92">
        <f>'IDT-1'!C92</f>
        <v>-5</v>
      </c>
      <c r="AF92" s="24"/>
      <c r="AG92">
        <f t="shared" si="5"/>
        <v>738.03481890822491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4.4326999999999996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44.999179767600822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582.31898384397152</v>
      </c>
      <c r="P93" s="36">
        <v>67.94</v>
      </c>
      <c r="Q93" s="36">
        <v>10.54</v>
      </c>
      <c r="R93" s="38">
        <v>0</v>
      </c>
      <c r="S93" s="38">
        <v>0</v>
      </c>
      <c r="T93" s="37">
        <f>SUMPRODUCT(LTA!J93:AN93,LTA!J$101:AN$101,LTA!J$104:AN$104)</f>
        <v>15.11</v>
      </c>
      <c r="U93" s="37">
        <f>SUMPRODUCT(LTA!J93:AN93,LTA!J$102:AN$102,LTA!J$104:AN$104)</f>
        <v>105.68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</v>
      </c>
      <c r="AA93" s="75">
        <f>STOA!I93</f>
        <v>0</v>
      </c>
      <c r="AB93" s="75">
        <f>-STOA!O93</f>
        <v>-75.489999999999995</v>
      </c>
      <c r="AC93">
        <f t="shared" si="3"/>
        <v>7.6370052664388588</v>
      </c>
      <c r="AD93">
        <f t="shared" si="4"/>
        <v>745.89385834513325</v>
      </c>
      <c r="AE93">
        <f>'IDT-1'!C93</f>
        <v>-40</v>
      </c>
      <c r="AF93" s="24"/>
      <c r="AG93">
        <f t="shared" si="5"/>
        <v>705.89385834513325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4.4326999999999996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44.999179767600822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551.85485119258601</v>
      </c>
      <c r="P94" s="36">
        <v>58.639999999999993</v>
      </c>
      <c r="Q94" s="36">
        <v>10.54</v>
      </c>
      <c r="R94" s="38">
        <v>0</v>
      </c>
      <c r="S94" s="38">
        <v>0</v>
      </c>
      <c r="T94" s="37">
        <f>SUMPRODUCT(LTA!J94:AN94,LTA!J$101:AN$101,LTA!J$104:AN$104)</f>
        <v>15.26</v>
      </c>
      <c r="U94" s="37">
        <f>SUMPRODUCT(LTA!J94:AN94,LTA!J$102:AN$102,LTA!J$104:AN$104)</f>
        <v>54.98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-8</v>
      </c>
      <c r="AA94" s="75">
        <f>STOA!I94</f>
        <v>0</v>
      </c>
      <c r="AB94" s="75">
        <f>-STOA!O94</f>
        <v>-75.489999999999995</v>
      </c>
      <c r="AC94">
        <f t="shared" si="3"/>
        <v>6.9291934985165566</v>
      </c>
      <c r="AD94">
        <f t="shared" si="4"/>
        <v>650.28753746167013</v>
      </c>
      <c r="AE94">
        <f>'IDT-1'!C94</f>
        <v>0</v>
      </c>
      <c r="AF94" s="24"/>
      <c r="AG94">
        <f t="shared" si="5"/>
        <v>650.28753746167013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3.7327999999999997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44.999179767600822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525.42752775818042</v>
      </c>
      <c r="P95" s="36">
        <v>67.94</v>
      </c>
      <c r="Q95" s="36">
        <v>10.48</v>
      </c>
      <c r="R95" s="38">
        <v>0</v>
      </c>
      <c r="S95" s="38">
        <v>0</v>
      </c>
      <c r="T95" s="37">
        <f>SUMPRODUCT(LTA!J95:AN95,LTA!J$101:AN$101,LTA!J$104:AN$104)</f>
        <v>15.51</v>
      </c>
      <c r="U95" s="37">
        <f>SUMPRODUCT(LTA!J95:AN95,LTA!J$102:AN$102,LTA!J$104:AN$104)</f>
        <v>57.48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-33</v>
      </c>
      <c r="AA95" s="75">
        <f>STOA!I95</f>
        <v>0</v>
      </c>
      <c r="AB95" s="75">
        <f>-STOA!O95</f>
        <v>-75.489999999999995</v>
      </c>
      <c r="AC95">
        <f t="shared" si="3"/>
        <v>7.4175237647897783</v>
      </c>
      <c r="AD95">
        <f>SUM(B95:AB95,AI95:AT95)-AC95</f>
        <v>657.72198376099152</v>
      </c>
      <c r="AE95">
        <f>'IDT-1'!C95</f>
        <v>-12</v>
      </c>
      <c r="AF95" s="24"/>
      <c r="AG95">
        <f t="shared" si="5"/>
        <v>645.72198376099152</v>
      </c>
      <c r="AI95" s="34">
        <f>PXIL!I95</f>
        <v>0</v>
      </c>
      <c r="AJ95" s="34">
        <f>PXIL!O95</f>
        <v>0</v>
      </c>
      <c r="AK95" s="34">
        <f>RTM_IEX!I95</f>
        <v>48.06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3.7327999999999997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44.999179767600822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525.21181485000773</v>
      </c>
      <c r="P96" s="36">
        <v>67.94</v>
      </c>
      <c r="Q96" s="36">
        <v>10.48</v>
      </c>
      <c r="R96" s="38">
        <v>0</v>
      </c>
      <c r="S96" s="38">
        <v>0</v>
      </c>
      <c r="T96" s="37">
        <f>SUMPRODUCT(LTA!J96:AN96,LTA!J$101:AN$101,LTA!J$104:AN$104)</f>
        <v>15.79</v>
      </c>
      <c r="U96" s="37">
        <f>SUMPRODUCT(LTA!J96:AN96,LTA!J$102:AN$102,LTA!J$104:AN$104)</f>
        <v>57.48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-25.4</v>
      </c>
      <c r="AA96" s="75">
        <f>STOA!I96</f>
        <v>0</v>
      </c>
      <c r="AB96" s="75">
        <f>-STOA!O96</f>
        <v>-75.489999999999995</v>
      </c>
      <c r="AC96">
        <f t="shared" si="3"/>
        <v>7.3536829776519701</v>
      </c>
      <c r="AD96">
        <f t="shared" si="4"/>
        <v>665.45011163995673</v>
      </c>
      <c r="AE96">
        <f>'IDT-1'!C96</f>
        <v>-47</v>
      </c>
      <c r="AF96" s="24"/>
      <c r="AG96">
        <f t="shared" si="5"/>
        <v>618.45011163995673</v>
      </c>
      <c r="AI96" s="34">
        <f>PXIL!I96</f>
        <v>0</v>
      </c>
      <c r="AJ96" s="34">
        <f>PXIL!O96</f>
        <v>0</v>
      </c>
      <c r="AK96" s="34">
        <f>RTM_IEX!I96</f>
        <v>48.06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3.7327999999999997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44.999999999999993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574.11383375724427</v>
      </c>
      <c r="P97" s="36">
        <v>31.41</v>
      </c>
      <c r="Q97" s="36">
        <v>10.48</v>
      </c>
      <c r="R97" s="38">
        <v>0</v>
      </c>
      <c r="S97" s="38">
        <v>0</v>
      </c>
      <c r="T97" s="37">
        <f>SUMPRODUCT(LTA!J97:AN97,LTA!J$101:AN$101,LTA!J$104:AN$104)</f>
        <v>16.52</v>
      </c>
      <c r="U97" s="37">
        <f>SUMPRODUCT(LTA!J97:AN97,LTA!J$102:AN$102,LTA!J$104:AN$104)</f>
        <v>57.48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-7</v>
      </c>
      <c r="AA97" s="75">
        <f>STOA!I97</f>
        <v>0</v>
      </c>
      <c r="AB97" s="75">
        <f>-STOA!O97</f>
        <v>-75.489999999999995</v>
      </c>
      <c r="AC97">
        <f t="shared" si="3"/>
        <v>6.90417352428695</v>
      </c>
      <c r="AD97">
        <f t="shared" si="4"/>
        <v>649.34246023295725</v>
      </c>
      <c r="AE97">
        <f>'IDT-1'!C97</f>
        <v>-74</v>
      </c>
      <c r="AF97" s="24"/>
      <c r="AG97">
        <f t="shared" si="5"/>
        <v>575.34246023295725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3.7327999999999997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44.999999999999993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578.92323361281967</v>
      </c>
      <c r="P98" s="36">
        <v>31.41</v>
      </c>
      <c r="Q98" s="36">
        <v>10.48</v>
      </c>
      <c r="R98" s="38">
        <v>0</v>
      </c>
      <c r="S98" s="38">
        <v>0</v>
      </c>
      <c r="T98" s="37">
        <f>SUMPRODUCT(LTA!J98:AN98,LTA!J$101:AN$101,LTA!J$104:AN$104)</f>
        <v>16.79</v>
      </c>
      <c r="U98" s="37">
        <f>SUMPRODUCT(LTA!J98:AN98,LTA!J$102:AN$102,LTA!J$104:AN$104)</f>
        <v>57.48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-122</v>
      </c>
      <c r="AA98" s="75">
        <f>STOA!I98</f>
        <v>0</v>
      </c>
      <c r="AB98" s="75">
        <f>-STOA!O98</f>
        <v>-75.489999999999995</v>
      </c>
      <c r="AC98">
        <f t="shared" si="3"/>
        <v>7.921023621436027</v>
      </c>
      <c r="AD98">
        <f t="shared" si="4"/>
        <v>538.40500999138362</v>
      </c>
      <c r="AE98">
        <f>'IDT-1'!C98</f>
        <v>0</v>
      </c>
      <c r="AF98" s="24"/>
      <c r="AG98">
        <f t="shared" si="5"/>
        <v>538.40500999138362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0.11096331249999994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1.2089019177050941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16.324105853601043</v>
      </c>
      <c r="P99" s="36">
        <f t="shared" si="6"/>
        <v>1.4160444738523301</v>
      </c>
      <c r="Q99" s="36">
        <f t="shared" si="6"/>
        <v>0.41698295479020187</v>
      </c>
      <c r="R99" s="38">
        <f t="shared" si="6"/>
        <v>0.24154550749113085</v>
      </c>
      <c r="S99" s="38">
        <f t="shared" si="6"/>
        <v>0</v>
      </c>
      <c r="T99" s="37">
        <f t="shared" si="6"/>
        <v>1.5622050000000003</v>
      </c>
      <c r="U99" s="37">
        <f t="shared" si="6"/>
        <v>1.9085800000000015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6.8477500000000011E-2</v>
      </c>
      <c r="Z99" s="34">
        <f t="shared" si="6"/>
        <v>-2.0440774999999998</v>
      </c>
      <c r="AA99" s="75">
        <f t="shared" si="6"/>
        <v>0.18573499999999996</v>
      </c>
      <c r="AB99" s="75">
        <f t="shared" si="6"/>
        <v>-2.6539199999999998</v>
      </c>
      <c r="AC99">
        <f t="shared" si="6"/>
        <v>0.24302242642945482</v>
      </c>
      <c r="AD99">
        <f t="shared" si="6"/>
        <v>18.703611593510345</v>
      </c>
      <c r="AE99">
        <f t="shared" si="6"/>
        <v>-0.225965</v>
      </c>
      <c r="AG99">
        <f t="shared" si="6"/>
        <v>18.477646593510343</v>
      </c>
      <c r="AI99">
        <f t="shared" si="6"/>
        <v>0</v>
      </c>
      <c r="AJ99">
        <f t="shared" si="6"/>
        <v>0</v>
      </c>
      <c r="AK99">
        <f t="shared" si="6"/>
        <v>0.41628749999999992</v>
      </c>
      <c r="AL99">
        <f t="shared" si="6"/>
        <v>-0.27324999999999999</v>
      </c>
      <c r="AM99">
        <f t="shared" si="6"/>
        <v>0</v>
      </c>
      <c r="AN99">
        <f t="shared" si="6"/>
        <v>0</v>
      </c>
      <c r="AO99">
        <f t="shared" si="6"/>
        <v>5.80525E-2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45315</v>
      </c>
      <c r="B1" s="216"/>
      <c r="C1" s="216"/>
      <c r="D1" s="226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7" t="s">
        <v>143</v>
      </c>
      <c r="Q1" s="227" t="s">
        <v>144</v>
      </c>
      <c r="R1" s="225" t="s">
        <v>314</v>
      </c>
      <c r="S1" s="225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9" t="s">
        <v>194</v>
      </c>
      <c r="AB1" s="229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  <c r="AS1" s="223" t="s">
        <v>525</v>
      </c>
      <c r="AT1" s="223" t="s">
        <v>526</v>
      </c>
    </row>
    <row r="2" spans="1:46">
      <c r="A2" s="25" t="s">
        <v>44</v>
      </c>
      <c r="B2" s="216"/>
      <c r="C2" s="216"/>
      <c r="D2" s="22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7"/>
      <c r="Q2" s="227"/>
      <c r="R2" s="225"/>
      <c r="S2" s="225"/>
      <c r="T2" s="40" t="s">
        <v>294</v>
      </c>
      <c r="U2" s="228"/>
      <c r="V2" s="65" t="s">
        <v>284</v>
      </c>
      <c r="W2" s="65" t="s">
        <v>284</v>
      </c>
      <c r="X2" s="216"/>
      <c r="Y2" s="223"/>
      <c r="Z2" s="223"/>
      <c r="AA2" s="229"/>
      <c r="AB2" s="229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S2" s="223"/>
      <c r="AT2" s="223"/>
    </row>
    <row r="3" spans="1:46">
      <c r="A3" t="s">
        <v>45</v>
      </c>
      <c r="D3">
        <f>TWEPL!R3</f>
        <v>6.4693499999999995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416.87058768225472</v>
      </c>
      <c r="P3" s="36">
        <v>48.06</v>
      </c>
      <c r="Q3" s="36">
        <v>7.6900000000000013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353.55999999999995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-41</v>
      </c>
      <c r="AA3" s="75">
        <f>STOA!J3</f>
        <v>1.37</v>
      </c>
      <c r="AB3" s="75">
        <f>-STOA!P3</f>
        <v>0</v>
      </c>
      <c r="AC3">
        <f>SUMIF(B3:AB3,"&gt;0")*$AC$2-SUMIF(B3:AB3,"&lt;0")*($AC$2/(1-$AC$2))+SUMIF(AI3:AR3,"&gt;0")*$AC$2-SUMIF(AI3:AR3,"&lt;0")*($AC$2/(1-$AC$2))</f>
        <v>7.9294257788378548</v>
      </c>
      <c r="AD3">
        <f>SUM(B3:AB3,AI3:AT3)-AC3</f>
        <v>833.61780456265171</v>
      </c>
      <c r="AE3">
        <f>'IDT-1'!F3</f>
        <v>0</v>
      </c>
      <c r="AF3" s="24"/>
      <c r="AG3">
        <f>SUM(AD3:AF3)</f>
        <v>833.61780456265171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6.4693499999999995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417.50812850116603</v>
      </c>
      <c r="P4" s="36">
        <v>19.22</v>
      </c>
      <c r="Q4" s="36">
        <v>7.6900000000000013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313.59999999999997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1.37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7.0518994436207043</v>
      </c>
      <c r="AD4">
        <f t="shared" ref="AD4:AD67" si="1">SUM(B4:AB4,AI4:AT4)-AC4</f>
        <v>802.33287171678023</v>
      </c>
      <c r="AE4">
        <f>'IDT-1'!F4</f>
        <v>0</v>
      </c>
      <c r="AF4" s="24"/>
      <c r="AG4">
        <f t="shared" ref="AG4:AG67" si="2">SUM(AD4:AF4)</f>
        <v>802.33287171678023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6.4693499999999995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404.96778138639894</v>
      </c>
      <c r="P5" s="36">
        <v>19.22</v>
      </c>
      <c r="Q5" s="36">
        <v>7.6900000000000013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274.60000000000002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1.37</v>
      </c>
      <c r="AB5" s="75">
        <f>-STOA!P5</f>
        <v>0</v>
      </c>
      <c r="AC5">
        <f t="shared" si="0"/>
        <v>6.6613163164811056</v>
      </c>
      <c r="AD5">
        <f t="shared" si="1"/>
        <v>746.18310772915277</v>
      </c>
      <c r="AE5">
        <f>'IDT-1'!F5</f>
        <v>0</v>
      </c>
      <c r="AF5" s="24"/>
      <c r="AG5">
        <f t="shared" si="2"/>
        <v>746.18310772915277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6.4693499999999995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404.96137733979651</v>
      </c>
      <c r="P6" s="36">
        <v>19.22</v>
      </c>
      <c r="Q6" s="36">
        <v>7.6900000000000013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273.91000000000003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1.37</v>
      </c>
      <c r="AB6" s="75">
        <f>-STOA!P6</f>
        <v>0</v>
      </c>
      <c r="AC6">
        <f t="shared" si="0"/>
        <v>6.8672454656118722</v>
      </c>
      <c r="AD6">
        <f t="shared" si="1"/>
        <v>720.28077453341962</v>
      </c>
      <c r="AE6">
        <f>'IDT-1'!F6</f>
        <v>0</v>
      </c>
      <c r="AF6" s="24"/>
      <c r="AG6">
        <f t="shared" si="2"/>
        <v>720.28077453341962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-45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6.4693499999999995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404.6760798576999</v>
      </c>
      <c r="P7" s="36">
        <v>19.22</v>
      </c>
      <c r="Q7" s="36">
        <v>7.6900000000000022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229.73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1.37</v>
      </c>
      <c r="AB7" s="75">
        <f>-STOA!P7</f>
        <v>0</v>
      </c>
      <c r="AC7">
        <f t="shared" si="0"/>
        <v>6.2819580236400334</v>
      </c>
      <c r="AD7">
        <f t="shared" si="1"/>
        <v>701.40076449329479</v>
      </c>
      <c r="AE7">
        <f>'IDT-1'!F7</f>
        <v>0</v>
      </c>
      <c r="AF7" s="24"/>
      <c r="AG7">
        <f t="shared" si="2"/>
        <v>701.40076449329479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6.4693499999999995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403.90388591945816</v>
      </c>
      <c r="P8" s="36">
        <v>19.22</v>
      </c>
      <c r="Q8" s="36">
        <v>7.6900000000000022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228.9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1.37</v>
      </c>
      <c r="AB8" s="75">
        <f>-STOA!P8</f>
        <v>0</v>
      </c>
      <c r="AC8">
        <f t="shared" si="0"/>
        <v>6.4379227490565842</v>
      </c>
      <c r="AD8">
        <f t="shared" si="1"/>
        <v>679.64260582963652</v>
      </c>
      <c r="AE8">
        <f>'IDT-1'!F8</f>
        <v>0</v>
      </c>
      <c r="AF8" s="24"/>
      <c r="AG8">
        <f t="shared" si="2"/>
        <v>679.64260582963652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6.4693499999999995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401.82663184626227</v>
      </c>
      <c r="P9" s="36">
        <v>19.22</v>
      </c>
      <c r="Q9" s="36">
        <v>7.6900000000000022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228.01999999999998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</v>
      </c>
      <c r="AA9" s="75">
        <f>STOA!J9</f>
        <v>1.37</v>
      </c>
      <c r="AB9" s="75">
        <f>-STOA!P9</f>
        <v>0</v>
      </c>
      <c r="AC9">
        <f t="shared" si="0"/>
        <v>6.5570914961648539</v>
      </c>
      <c r="AD9">
        <f t="shared" si="1"/>
        <v>659.56618300933246</v>
      </c>
      <c r="AE9">
        <f>'IDT-1'!F9</f>
        <v>0</v>
      </c>
      <c r="AF9" s="24"/>
      <c r="AG9">
        <f t="shared" si="2"/>
        <v>659.56618300933246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-54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6.4693499999999995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401.82663184626227</v>
      </c>
      <c r="P10" s="36">
        <v>19.22</v>
      </c>
      <c r="Q10" s="36">
        <v>7.6900000000000022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226.48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-18</v>
      </c>
      <c r="AA10" s="75">
        <f>STOA!J10</f>
        <v>1.37</v>
      </c>
      <c r="AB10" s="75">
        <f>-STOA!P10</f>
        <v>0</v>
      </c>
      <c r="AC10">
        <f t="shared" si="0"/>
        <v>6.6203959156888548</v>
      </c>
      <c r="AD10">
        <f t="shared" si="1"/>
        <v>648.96287858980838</v>
      </c>
      <c r="AE10">
        <f>'IDT-1'!F10</f>
        <v>0</v>
      </c>
      <c r="AF10" s="24"/>
      <c r="AG10">
        <f t="shared" si="2"/>
        <v>648.96287858980838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-48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6.4693499999999995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401.82663184626227</v>
      </c>
      <c r="P11" s="36">
        <v>19.22</v>
      </c>
      <c r="Q11" s="36">
        <v>7.6900000000000022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224.01000000000002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-24</v>
      </c>
      <c r="AA11" s="75">
        <f>STOA!J11</f>
        <v>1.37</v>
      </c>
      <c r="AB11" s="75">
        <f>-STOA!P11</f>
        <v>0</v>
      </c>
      <c r="AC11">
        <f t="shared" si="0"/>
        <v>6.6674171774879687</v>
      </c>
      <c r="AD11">
        <f t="shared" si="1"/>
        <v>638.44585732800931</v>
      </c>
      <c r="AE11">
        <f>'IDT-1'!F11</f>
        <v>0</v>
      </c>
      <c r="AF11" s="24"/>
      <c r="AG11">
        <f t="shared" si="2"/>
        <v>638.44585732800931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6.4693499999999995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401.82663184626227</v>
      </c>
      <c r="P12" s="36">
        <v>19.22</v>
      </c>
      <c r="Q12" s="36">
        <v>7.6900000000000022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223.85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-37</v>
      </c>
      <c r="AA12" s="75">
        <f>STOA!J12</f>
        <v>1.37</v>
      </c>
      <c r="AB12" s="75">
        <f>-STOA!P12</f>
        <v>0</v>
      </c>
      <c r="AC12">
        <f t="shared" si="0"/>
        <v>6.7423135970119699</v>
      </c>
      <c r="AD12">
        <f t="shared" si="1"/>
        <v>629.21096090848528</v>
      </c>
      <c r="AE12">
        <f>'IDT-1'!F12</f>
        <v>0</v>
      </c>
      <c r="AF12" s="24"/>
      <c r="AG12">
        <f t="shared" si="2"/>
        <v>629.21096090848528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-46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6.4693499999999995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401.82576873449432</v>
      </c>
      <c r="P13" s="36">
        <v>19.221754129780049</v>
      </c>
      <c r="Q13" s="36">
        <v>7.6900000000000022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223.68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-49</v>
      </c>
      <c r="AA13" s="75">
        <f>STOA!J13</f>
        <v>1.37</v>
      </c>
      <c r="AB13" s="75">
        <f>-STOA!P13</f>
        <v>0</v>
      </c>
      <c r="AC13">
        <f t="shared" si="0"/>
        <v>6.8764316051614953</v>
      </c>
      <c r="AD13">
        <f t="shared" si="1"/>
        <v>612.90773391834773</v>
      </c>
      <c r="AE13">
        <f>'IDT-1'!F13</f>
        <v>0</v>
      </c>
      <c r="AF13" s="24"/>
      <c r="AG13">
        <f t="shared" si="2"/>
        <v>612.90773391834773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6.4693499999999995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401.82576873449432</v>
      </c>
      <c r="P14" s="36">
        <v>19.221754129780049</v>
      </c>
      <c r="Q14" s="36">
        <v>7.6900000000000022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223.35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-57</v>
      </c>
      <c r="AA14" s="75">
        <f>STOA!J14</f>
        <v>1.37</v>
      </c>
      <c r="AB14" s="75">
        <f>-STOA!P14</f>
        <v>0</v>
      </c>
      <c r="AC14">
        <f t="shared" si="0"/>
        <v>6.9414288669606075</v>
      </c>
      <c r="AD14">
        <f t="shared" si="1"/>
        <v>604.51273665654867</v>
      </c>
      <c r="AE14">
        <f>'IDT-1'!F14</f>
        <v>0</v>
      </c>
      <c r="AF14" s="24"/>
      <c r="AG14">
        <f t="shared" si="2"/>
        <v>604.51273665654867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6.4693499999999995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401.82576873449432</v>
      </c>
      <c r="P15" s="36">
        <v>19.221754129780049</v>
      </c>
      <c r="Q15" s="36">
        <v>7.6900000000000022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224.29999999999998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-66</v>
      </c>
      <c r="AA15" s="75">
        <f>STOA!J15</f>
        <v>1.29</v>
      </c>
      <c r="AB15" s="75">
        <f>-STOA!P15</f>
        <v>0</v>
      </c>
      <c r="AC15">
        <f t="shared" si="0"/>
        <v>7.0249772864846092</v>
      </c>
      <c r="AD15">
        <f t="shared" si="1"/>
        <v>596.29918823702462</v>
      </c>
      <c r="AE15">
        <f>'IDT-1'!F15</f>
        <v>0</v>
      </c>
      <c r="AF15" s="24"/>
      <c r="AG15">
        <f t="shared" si="2"/>
        <v>596.29918823702462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6.4693499999999995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401.82576873449432</v>
      </c>
      <c r="P16" s="36">
        <v>19.221754129780049</v>
      </c>
      <c r="Q16" s="36">
        <v>7.6900000000000022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224.29999999999998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-64</v>
      </c>
      <c r="AA16" s="75">
        <f>STOA!J16</f>
        <v>1.29</v>
      </c>
      <c r="AB16" s="75">
        <f>-STOA!P16</f>
        <v>0</v>
      </c>
      <c r="AC16">
        <f t="shared" si="0"/>
        <v>7.0080349710348315</v>
      </c>
      <c r="AD16">
        <f t="shared" si="1"/>
        <v>598.31613055247442</v>
      </c>
      <c r="AE16">
        <f>'IDT-1'!F16</f>
        <v>0</v>
      </c>
      <c r="AF16" s="24"/>
      <c r="AG16">
        <f t="shared" si="2"/>
        <v>598.31613055247442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6.4693499999999995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401.82576873449432</v>
      </c>
      <c r="P17" s="36">
        <v>19.221754129780049</v>
      </c>
      <c r="Q17" s="36">
        <v>7.6900000000000022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224.29999999999998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-67</v>
      </c>
      <c r="AA17" s="75">
        <f>STOA!J17</f>
        <v>1.29</v>
      </c>
      <c r="AB17" s="75">
        <f>-STOA!P17</f>
        <v>0</v>
      </c>
      <c r="AC17">
        <f t="shared" si="0"/>
        <v>7.0249772864846092</v>
      </c>
      <c r="AD17">
        <f t="shared" si="1"/>
        <v>596.29918823702462</v>
      </c>
      <c r="AE17">
        <f>'IDT-1'!F17</f>
        <v>0</v>
      </c>
      <c r="AF17" s="24"/>
      <c r="AG17">
        <f t="shared" si="2"/>
        <v>596.29918823702462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-49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4.8144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401.82576873449432</v>
      </c>
      <c r="P18" s="36">
        <v>19.221754129780049</v>
      </c>
      <c r="Q18" s="36">
        <v>7.6900000000000022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224.29999999999998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-66</v>
      </c>
      <c r="AA18" s="75">
        <f>STOA!J18</f>
        <v>1.29</v>
      </c>
      <c r="AB18" s="75">
        <f>-STOA!P18</f>
        <v>0</v>
      </c>
      <c r="AC18">
        <f t="shared" si="0"/>
        <v>7.0110757064846094</v>
      </c>
      <c r="AD18">
        <f t="shared" si="1"/>
        <v>594.65813981702468</v>
      </c>
      <c r="AE18">
        <f>'IDT-1'!F18</f>
        <v>0</v>
      </c>
      <c r="AF18" s="24"/>
      <c r="AG18">
        <f t="shared" si="2"/>
        <v>594.65813981702468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4.8144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401.82576873449432</v>
      </c>
      <c r="P19" s="36">
        <v>19.22</v>
      </c>
      <c r="Q19" s="36">
        <v>7.6900000000000022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224.29999999999998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-61</v>
      </c>
      <c r="AA19" s="75">
        <f>STOA!J19</f>
        <v>1.29</v>
      </c>
      <c r="AB19" s="75">
        <f>-STOA!P19</f>
        <v>0</v>
      </c>
      <c r="AC19">
        <f t="shared" si="0"/>
        <v>6.8839936059211206</v>
      </c>
      <c r="AD19">
        <f t="shared" si="1"/>
        <v>609.78346778780815</v>
      </c>
      <c r="AE19">
        <f>'IDT-1'!F19</f>
        <v>0</v>
      </c>
      <c r="AF19" s="24"/>
      <c r="AG19">
        <f t="shared" si="2"/>
        <v>609.78346778780815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4.8144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402.18388293259216</v>
      </c>
      <c r="P20" s="36">
        <v>19.22</v>
      </c>
      <c r="Q20" s="36">
        <v>7.6900000000000022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224.29999999999998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-52</v>
      </c>
      <c r="AA20" s="75">
        <f>STOA!J20</f>
        <v>1.29</v>
      </c>
      <c r="AB20" s="75">
        <f>-STOA!P20</f>
        <v>0</v>
      </c>
      <c r="AC20">
        <f t="shared" si="0"/>
        <v>6.8107613456611409</v>
      </c>
      <c r="AD20">
        <f t="shared" si="1"/>
        <v>619.21481424616593</v>
      </c>
      <c r="AE20">
        <f>'IDT-1'!F20</f>
        <v>0</v>
      </c>
      <c r="AF20" s="24"/>
      <c r="AG20">
        <f t="shared" si="2"/>
        <v>619.21481424616593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4.8144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406.09916781449431</v>
      </c>
      <c r="P21" s="36">
        <v>19.22</v>
      </c>
      <c r="Q21" s="36">
        <v>7.6900000000000022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224.29999999999998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-44</v>
      </c>
      <c r="AA21" s="75">
        <f>STOA!J21</f>
        <v>1.29</v>
      </c>
      <c r="AB21" s="75">
        <f>-STOA!P21</f>
        <v>0</v>
      </c>
      <c r="AC21">
        <f t="shared" si="0"/>
        <v>6.8605920541188974</v>
      </c>
      <c r="AD21">
        <f t="shared" si="1"/>
        <v>621.08026841961032</v>
      </c>
      <c r="AE21">
        <f>'IDT-1'!F21</f>
        <v>0</v>
      </c>
      <c r="AF21" s="24"/>
      <c r="AG21">
        <f t="shared" si="2"/>
        <v>621.08026841961032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4.8144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406.45728201259215</v>
      </c>
      <c r="P22" s="36">
        <v>19.22</v>
      </c>
      <c r="Q22" s="36">
        <v>7.6900000000000022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224.29999999999998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-27</v>
      </c>
      <c r="AA22" s="75">
        <f>STOA!J22</f>
        <v>1.29</v>
      </c>
      <c r="AB22" s="75">
        <f>-STOA!P22</f>
        <v>0</v>
      </c>
      <c r="AC22">
        <f t="shared" si="0"/>
        <v>6.7195905320598053</v>
      </c>
      <c r="AD22">
        <f t="shared" si="1"/>
        <v>638.57938413976728</v>
      </c>
      <c r="AE22">
        <f>'IDT-1'!F22</f>
        <v>0</v>
      </c>
      <c r="AF22" s="24"/>
      <c r="AG22">
        <f t="shared" si="2"/>
        <v>638.57938413976728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4.8144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57.27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417.70521411286086</v>
      </c>
      <c r="P23" s="36">
        <v>19.22</v>
      </c>
      <c r="Q23" s="36">
        <v>7.6900000000000013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267.82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-9</v>
      </c>
      <c r="AA23" s="75">
        <f>STOA!J23</f>
        <v>1.37</v>
      </c>
      <c r="AB23" s="75">
        <f>-STOA!P23</f>
        <v>0</v>
      </c>
      <c r="AC23">
        <f t="shared" si="0"/>
        <v>7.3561173733120482</v>
      </c>
      <c r="AD23">
        <f t="shared" si="1"/>
        <v>669.53349673954881</v>
      </c>
      <c r="AE23">
        <f>'IDT-1'!F23</f>
        <v>0</v>
      </c>
      <c r="AF23" s="24"/>
      <c r="AG23">
        <f t="shared" si="2"/>
        <v>669.53349673954881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-90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4.8144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57.27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423.36258190904869</v>
      </c>
      <c r="P24" s="36">
        <v>19.22</v>
      </c>
      <c r="Q24" s="36">
        <v>7.6900000000000013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306.27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-31</v>
      </c>
      <c r="AA24" s="75">
        <f>STOA!J24</f>
        <v>1.37</v>
      </c>
      <c r="AB24" s="75">
        <f>-STOA!P24</f>
        <v>0</v>
      </c>
      <c r="AC24">
        <f t="shared" si="0"/>
        <v>7.7435615782498042</v>
      </c>
      <c r="AD24">
        <f t="shared" si="1"/>
        <v>711.25342033079892</v>
      </c>
      <c r="AE24">
        <f>'IDT-1'!F24</f>
        <v>0</v>
      </c>
      <c r="AF24" s="24"/>
      <c r="AG24">
        <f t="shared" si="2"/>
        <v>711.25342033079892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-70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5.4161999999999999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57.27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498.20860613550087</v>
      </c>
      <c r="P25" s="36">
        <v>48.06</v>
      </c>
      <c r="Q25" s="36">
        <v>7.6900000000000013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345.91999999999996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-180.4</v>
      </c>
      <c r="AA25" s="75">
        <f>STOA!J25</f>
        <v>1.37</v>
      </c>
      <c r="AB25" s="75">
        <f>-STOA!P25</f>
        <v>0</v>
      </c>
      <c r="AC25">
        <f t="shared" si="0"/>
        <v>9.7946723796059754</v>
      </c>
      <c r="AD25">
        <f t="shared" si="1"/>
        <v>753.74013375589482</v>
      </c>
      <c r="AE25">
        <f>'IDT-1'!F25</f>
        <v>0</v>
      </c>
      <c r="AF25" s="24"/>
      <c r="AG25">
        <f t="shared" si="2"/>
        <v>753.74013375589482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5.4161999999999999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69.606754021916529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605.99380159307702</v>
      </c>
      <c r="P26" s="36">
        <v>72.09</v>
      </c>
      <c r="Q26" s="36">
        <v>25.953015688553169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394.9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-383</v>
      </c>
      <c r="AA26" s="75">
        <f>STOA!J26</f>
        <v>1.37</v>
      </c>
      <c r="AB26" s="75">
        <f>-STOA!P26</f>
        <v>0</v>
      </c>
      <c r="AC26">
        <f t="shared" si="0"/>
        <v>13.278671487582304</v>
      </c>
      <c r="AD26">
        <f t="shared" si="1"/>
        <v>798.27109981596459</v>
      </c>
      <c r="AE26">
        <f>'IDT-1'!F26</f>
        <v>0</v>
      </c>
      <c r="AF26" s="24"/>
      <c r="AG26">
        <f t="shared" si="2"/>
        <v>798.27109981596459</v>
      </c>
      <c r="AI26" s="34">
        <f>PXIL!J26</f>
        <v>0</v>
      </c>
      <c r="AJ26" s="34">
        <f>PXIL!P26</f>
        <v>0</v>
      </c>
      <c r="AK26" s="34">
        <f>RTM_IEX!J26</f>
        <v>19.22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5.4161999999999999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69.607727815341576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636.1236552970737</v>
      </c>
      <c r="P27" s="36">
        <v>72.09</v>
      </c>
      <c r="Q27" s="36">
        <v>25.953015688553169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394.9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-335</v>
      </c>
      <c r="AA27" s="75">
        <f>STOA!J27</f>
        <v>1.37</v>
      </c>
      <c r="AB27" s="75">
        <f>-STOA!P27</f>
        <v>0</v>
      </c>
      <c r="AC27">
        <f t="shared" si="0"/>
        <v>12.963706867765971</v>
      </c>
      <c r="AD27">
        <f t="shared" si="1"/>
        <v>857.49689193320262</v>
      </c>
      <c r="AE27">
        <f>'IDT-1'!F27</f>
        <v>0</v>
      </c>
      <c r="AF27" s="24"/>
      <c r="AG27">
        <f t="shared" si="2"/>
        <v>857.49689193320262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5.4161999999999999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69.607829048785916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641.21668768771735</v>
      </c>
      <c r="P28" s="36">
        <v>72.09</v>
      </c>
      <c r="Q28" s="36">
        <v>25.953015688553169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394.9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-245</v>
      </c>
      <c r="AA28" s="75">
        <f>STOA!J28</f>
        <v>1.37</v>
      </c>
      <c r="AB28" s="75">
        <f>-STOA!P28</f>
        <v>0</v>
      </c>
      <c r="AC28">
        <f t="shared" si="0"/>
        <v>12.244084994968294</v>
      </c>
      <c r="AD28">
        <f t="shared" si="1"/>
        <v>953.30964743008815</v>
      </c>
      <c r="AE28">
        <f>'IDT-1'!F28</f>
        <v>0</v>
      </c>
      <c r="AF28" s="24"/>
      <c r="AG28">
        <f t="shared" si="2"/>
        <v>953.30964743008815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5.4161999999999999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69.608074488263654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659.72232469285086</v>
      </c>
      <c r="P29" s="36">
        <v>72.09</v>
      </c>
      <c r="Q29" s="36">
        <v>25.953015688553169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394.9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-181</v>
      </c>
      <c r="AA29" s="75">
        <f>STOA!J29</f>
        <v>1.37</v>
      </c>
      <c r="AB29" s="75">
        <f>-STOA!P29</f>
        <v>0</v>
      </c>
      <c r="AC29">
        <f t="shared" si="0"/>
        <v>11.883420313110131</v>
      </c>
      <c r="AD29">
        <f t="shared" si="1"/>
        <v>1039.2761945565576</v>
      </c>
      <c r="AE29">
        <f>'IDT-1'!F29</f>
        <v>-5.766</v>
      </c>
      <c r="AF29" s="24"/>
      <c r="AG29">
        <f t="shared" si="2"/>
        <v>1033.5101945565575</v>
      </c>
      <c r="AI29" s="34">
        <f>PXIL!J29</f>
        <v>0</v>
      </c>
      <c r="AJ29" s="34">
        <f>PXIL!P29</f>
        <v>0</v>
      </c>
      <c r="AK29" s="34">
        <f>RTM_IEX!J29</f>
        <v>3.1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5.4161999999999999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69.608074488263654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679.53356952093077</v>
      </c>
      <c r="P30" s="36">
        <v>72.09</v>
      </c>
      <c r="Q30" s="36">
        <v>25.953015688553169</v>
      </c>
      <c r="R30" s="38">
        <v>0.72744755244755244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394.9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-110</v>
      </c>
      <c r="AA30" s="75">
        <f>STOA!J30</f>
        <v>1.37</v>
      </c>
      <c r="AB30" s="75">
        <f>-STOA!P30</f>
        <v>0</v>
      </c>
      <c r="AC30">
        <f t="shared" si="0"/>
        <v>11.455165130639434</v>
      </c>
      <c r="AD30">
        <f t="shared" si="1"/>
        <v>1131.3231421195555</v>
      </c>
      <c r="AE30">
        <f>'IDT-1'!F30</f>
        <v>-13.839</v>
      </c>
      <c r="AF30" s="24"/>
      <c r="AG30">
        <f t="shared" si="2"/>
        <v>1117.4841421195556</v>
      </c>
      <c r="AI30" s="34">
        <f>PXIL!J30</f>
        <v>0</v>
      </c>
      <c r="AJ30" s="34">
        <f>PXIL!P30</f>
        <v>0</v>
      </c>
      <c r="AK30" s="34">
        <f>RTM_IEX!J30</f>
        <v>3.18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5.4161999999999999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69.608074488263654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680.24726999193763</v>
      </c>
      <c r="P31" s="36">
        <v>72.09</v>
      </c>
      <c r="Q31" s="36">
        <v>25.953015688553169</v>
      </c>
      <c r="R31" s="38">
        <v>3.24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395.27904099999995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100.37</v>
      </c>
      <c r="AB31" s="75">
        <f>-STOA!P31</f>
        <v>0</v>
      </c>
      <c r="AC31">
        <f t="shared" si="0"/>
        <v>11.951491290559773</v>
      </c>
      <c r="AD31">
        <f t="shared" si="1"/>
        <v>1270.2521098781949</v>
      </c>
      <c r="AE31">
        <f>'IDT-1'!F31</f>
        <v>-11.532999999999999</v>
      </c>
      <c r="AF31" s="24"/>
      <c r="AG31">
        <f t="shared" si="2"/>
        <v>1258.719109878195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-70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5.4161999999999999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69.608074488263654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680.24726999193763</v>
      </c>
      <c r="P32" s="36">
        <v>72.09</v>
      </c>
      <c r="Q32" s="36">
        <v>25.953015688553169</v>
      </c>
      <c r="R32" s="38">
        <v>7.9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398.62237699999997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100.37</v>
      </c>
      <c r="AB32" s="75">
        <f>-STOA!P32</f>
        <v>0</v>
      </c>
      <c r="AC32">
        <f t="shared" si="0"/>
        <v>11.438842272217537</v>
      </c>
      <c r="AD32">
        <f t="shared" si="1"/>
        <v>1350.3280948965369</v>
      </c>
      <c r="AE32">
        <f>'IDT-1'!F32</f>
        <v>0</v>
      </c>
      <c r="AF32" s="24"/>
      <c r="AG32">
        <f t="shared" si="2"/>
        <v>1350.3280948965369</v>
      </c>
      <c r="AI32" s="34">
        <f>PXIL!J32</f>
        <v>0</v>
      </c>
      <c r="AJ32" s="34">
        <f>PXIL!P32</f>
        <v>0</v>
      </c>
      <c r="AK32" s="34">
        <f>RTM_IEX!J32</f>
        <v>0.56000000000000005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5.4161999999999999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69.608074488263654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683.9729889260808</v>
      </c>
      <c r="P33" s="36">
        <v>72.09</v>
      </c>
      <c r="Q33" s="36">
        <v>25.953015688553169</v>
      </c>
      <c r="R33" s="38">
        <v>12.81</v>
      </c>
      <c r="S33" s="38">
        <v>0</v>
      </c>
      <c r="T33" s="37">
        <f>SUMPRODUCT(LTA!J33:AN33,LTA!J$101:AN$101,LTA!J$105:AN$105)</f>
        <v>3.06</v>
      </c>
      <c r="U33" s="37">
        <f>SUMPRODUCT(LTA!J33:AN33,LTA!J$102:AN$102,LTA!J$105:AN$105)</f>
        <v>404.16220699999997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0.38</v>
      </c>
      <c r="Z33" s="34">
        <f>IEX!P33</f>
        <v>0</v>
      </c>
      <c r="AA33" s="75">
        <f>STOA!J33</f>
        <v>100.37</v>
      </c>
      <c r="AB33" s="75">
        <f>-STOA!P33</f>
        <v>0</v>
      </c>
      <c r="AC33">
        <f t="shared" si="0"/>
        <v>11.983376883264338</v>
      </c>
      <c r="AD33">
        <f t="shared" si="1"/>
        <v>1414.6091092196332</v>
      </c>
      <c r="AE33">
        <f>'IDT-1'!F33</f>
        <v>0</v>
      </c>
      <c r="AF33" s="24"/>
      <c r="AG33">
        <f t="shared" si="2"/>
        <v>1414.6091092196332</v>
      </c>
      <c r="AI33" s="34">
        <f>PXIL!J33</f>
        <v>0</v>
      </c>
      <c r="AJ33" s="34">
        <f>PXIL!P33</f>
        <v>0</v>
      </c>
      <c r="AK33" s="34">
        <f>RTM_IEX!J33</f>
        <v>48.77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5.4161999999999999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69.608074488263654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689.76007982462932</v>
      </c>
      <c r="P34" s="36">
        <v>72.09</v>
      </c>
      <c r="Q34" s="36">
        <v>25.953015688553169</v>
      </c>
      <c r="R34" s="38">
        <v>16.96</v>
      </c>
      <c r="S34" s="38">
        <v>0</v>
      </c>
      <c r="T34" s="37">
        <f>SUMPRODUCT(LTA!J34:AN34,LTA!J$101:AN$101,LTA!J$105:AN$105)</f>
        <v>5.24</v>
      </c>
      <c r="U34" s="37">
        <f>SUMPRODUCT(LTA!J34:AN34,LTA!J$102:AN$102,LTA!J$105:AN$105)</f>
        <v>409.76035099999996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18.260000000000002</v>
      </c>
      <c r="Z34" s="34">
        <f>IEX!P34</f>
        <v>0</v>
      </c>
      <c r="AA34" s="75">
        <f>STOA!J34</f>
        <v>100.37</v>
      </c>
      <c r="AB34" s="75">
        <f>-STOA!P34</f>
        <v>0</v>
      </c>
      <c r="AC34">
        <f t="shared" si="0"/>
        <v>12.33529685641215</v>
      </c>
      <c r="AD34">
        <f t="shared" si="1"/>
        <v>1456.152424145034</v>
      </c>
      <c r="AE34">
        <f>'IDT-1'!F34</f>
        <v>0</v>
      </c>
      <c r="AF34" s="24"/>
      <c r="AG34">
        <f t="shared" si="2"/>
        <v>1456.152424145034</v>
      </c>
      <c r="AI34" s="34">
        <f>PXIL!J34</f>
        <v>0</v>
      </c>
      <c r="AJ34" s="34">
        <f>PXIL!P34</f>
        <v>0</v>
      </c>
      <c r="AK34" s="34">
        <f>RTM_IEX!J34</f>
        <v>55.07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5.4161999999999999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69.608074488263654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687.06578379730149</v>
      </c>
      <c r="P35" s="36">
        <v>72.09</v>
      </c>
      <c r="Q35" s="36">
        <v>25.953015688553169</v>
      </c>
      <c r="R35" s="38">
        <v>20.2</v>
      </c>
      <c r="S35" s="38">
        <v>0</v>
      </c>
      <c r="T35" s="37">
        <f>SUMPRODUCT(LTA!J35:AN35,LTA!J$101:AN$101,LTA!J$105:AN$105)</f>
        <v>9.870000000000001</v>
      </c>
      <c r="U35" s="37">
        <f>SUMPRODUCT(LTA!J35:AN35,LTA!J$102:AN$102,LTA!J$105:AN$105)</f>
        <v>416.16517199999998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0.15</v>
      </c>
      <c r="Z35" s="34">
        <f>IEX!P35</f>
        <v>0</v>
      </c>
      <c r="AA35" s="75">
        <f>STOA!J35</f>
        <v>201.3</v>
      </c>
      <c r="AB35" s="75">
        <f>-STOA!P35</f>
        <v>0</v>
      </c>
      <c r="AC35">
        <f t="shared" si="0"/>
        <v>12.807465266182597</v>
      </c>
      <c r="AD35">
        <f t="shared" si="1"/>
        <v>1511.8907807079361</v>
      </c>
      <c r="AE35">
        <f>'IDT-1'!F35</f>
        <v>0</v>
      </c>
      <c r="AF35" s="24"/>
      <c r="AG35">
        <f t="shared" si="2"/>
        <v>1511.8907807079361</v>
      </c>
      <c r="AI35" s="34">
        <f>PXIL!J35</f>
        <v>0</v>
      </c>
      <c r="AJ35" s="34">
        <f>PXIL!P35</f>
        <v>0</v>
      </c>
      <c r="AK35" s="34">
        <f>RTM_IEX!J35</f>
        <v>16.88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5.4161999999999999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69.608074488263654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658.50561051144371</v>
      </c>
      <c r="P36" s="36">
        <v>72.09</v>
      </c>
      <c r="Q36" s="36">
        <v>25.953015688553169</v>
      </c>
      <c r="R36" s="38">
        <v>20.2</v>
      </c>
      <c r="S36" s="38">
        <v>0</v>
      </c>
      <c r="T36" s="37">
        <f>SUMPRODUCT(LTA!J36:AN36,LTA!J$101:AN$101,LTA!J$105:AN$105)</f>
        <v>11.870000000000001</v>
      </c>
      <c r="U36" s="37">
        <f>SUMPRODUCT(LTA!J36:AN36,LTA!J$102:AN$102,LTA!J$105:AN$105)</f>
        <v>424.64013999999997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0.38</v>
      </c>
      <c r="Z36" s="34">
        <f>IEX!P36</f>
        <v>0</v>
      </c>
      <c r="AA36" s="75">
        <f>STOA!J36</f>
        <v>201.3</v>
      </c>
      <c r="AB36" s="75">
        <f>-STOA!P36</f>
        <v>0</v>
      </c>
      <c r="AC36">
        <f t="shared" si="0"/>
        <v>12.731653541781389</v>
      </c>
      <c r="AD36">
        <f t="shared" si="1"/>
        <v>1502.9413871464792</v>
      </c>
      <c r="AE36">
        <f>'IDT-1'!F36</f>
        <v>0</v>
      </c>
      <c r="AF36" s="24"/>
      <c r="AG36">
        <f t="shared" si="2"/>
        <v>1502.9413871464792</v>
      </c>
      <c r="AI36" s="34">
        <f>PXIL!J36</f>
        <v>0</v>
      </c>
      <c r="AJ36" s="34">
        <f>PXIL!P36</f>
        <v>0</v>
      </c>
      <c r="AK36" s="34">
        <f>RTM_IEX!J36</f>
        <v>25.71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5.4161999999999999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69.608074488263654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642.65565494002919</v>
      </c>
      <c r="P37" s="36">
        <v>72.09</v>
      </c>
      <c r="Q37" s="36">
        <v>25.953015688553169</v>
      </c>
      <c r="R37" s="38">
        <v>22.2</v>
      </c>
      <c r="S37" s="38">
        <v>0</v>
      </c>
      <c r="T37" s="37">
        <f>SUMPRODUCT(LTA!J37:AN37,LTA!J$101:AN$101,LTA!J$105:AN$105)</f>
        <v>13.870000000000001</v>
      </c>
      <c r="U37" s="37">
        <f>SUMPRODUCT(LTA!J37:AN37,LTA!J$102:AN$102,LTA!J$105:AN$105)</f>
        <v>435.44766799999996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1.18</v>
      </c>
      <c r="Z37" s="34">
        <f>IEX!P37</f>
        <v>0</v>
      </c>
      <c r="AA37" s="75">
        <f>STOA!J37</f>
        <v>201.3</v>
      </c>
      <c r="AB37" s="75">
        <f>-STOA!P37</f>
        <v>0</v>
      </c>
      <c r="AC37">
        <f t="shared" si="0"/>
        <v>12.910637150181506</v>
      </c>
      <c r="AD37">
        <f t="shared" si="1"/>
        <v>1524.0699759666647</v>
      </c>
      <c r="AE37">
        <f>'IDT-1'!F37</f>
        <v>0</v>
      </c>
      <c r="AF37" s="24"/>
      <c r="AG37">
        <f t="shared" si="2"/>
        <v>1524.0699759666647</v>
      </c>
      <c r="AI37" s="34">
        <f>PXIL!J37</f>
        <v>0</v>
      </c>
      <c r="AJ37" s="34">
        <f>PXIL!P37</f>
        <v>0</v>
      </c>
      <c r="AK37" s="34">
        <f>RTM_IEX!J37</f>
        <v>47.26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5.7171000000000003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69.608074488263654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635.26417276298457</v>
      </c>
      <c r="P38" s="36">
        <v>72.09</v>
      </c>
      <c r="Q38" s="36">
        <v>25.953015688553169</v>
      </c>
      <c r="R38" s="38">
        <v>22.2</v>
      </c>
      <c r="S38" s="38">
        <v>0</v>
      </c>
      <c r="T38" s="37">
        <f>SUMPRODUCT(LTA!J38:AN38,LTA!J$101:AN$101,LTA!J$105:AN$105)</f>
        <v>15.870000000000001</v>
      </c>
      <c r="U38" s="37">
        <f>SUMPRODUCT(LTA!J38:AN38,LTA!J$102:AN$102,LTA!J$105:AN$105)</f>
        <v>447.81995499999999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201.3</v>
      </c>
      <c r="AB38" s="75">
        <f>-STOA!P38</f>
        <v>0</v>
      </c>
      <c r="AC38">
        <f t="shared" si="0"/>
        <v>12.812707470694331</v>
      </c>
      <c r="AD38">
        <f t="shared" si="1"/>
        <v>1512.5096104691072</v>
      </c>
      <c r="AE38">
        <f>'IDT-1'!F38</f>
        <v>0</v>
      </c>
      <c r="AF38" s="24"/>
      <c r="AG38">
        <f t="shared" si="2"/>
        <v>1512.5096104691072</v>
      </c>
      <c r="AI38" s="34">
        <f>PXIL!J38</f>
        <v>0</v>
      </c>
      <c r="AJ38" s="34">
        <f>PXIL!P38</f>
        <v>0</v>
      </c>
      <c r="AK38" s="34">
        <f>RTM_IEX!J38</f>
        <v>29.5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5.7171000000000003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69.608074488263654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632.79268701754847</v>
      </c>
      <c r="P39" s="36">
        <v>72.09</v>
      </c>
      <c r="Q39" s="36">
        <v>25.953015688553169</v>
      </c>
      <c r="R39" s="38">
        <v>22.2</v>
      </c>
      <c r="S39" s="38">
        <v>0</v>
      </c>
      <c r="T39" s="37">
        <f>SUMPRODUCT(LTA!J39:AN39,LTA!J$101:AN$101,LTA!J$105:AN$105)</f>
        <v>18.28</v>
      </c>
      <c r="U39" s="37">
        <f>SUMPRODUCT(LTA!J39:AN39,LTA!J$102:AN$102,LTA!J$105:AN$105)</f>
        <v>460.04645699999998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201.3</v>
      </c>
      <c r="AB39" s="75">
        <f>-STOA!P39</f>
        <v>0</v>
      </c>
      <c r="AC39">
        <f t="shared" si="0"/>
        <v>12.957397607232668</v>
      </c>
      <c r="AD39">
        <f t="shared" si="1"/>
        <v>1529.5899365871326</v>
      </c>
      <c r="AE39">
        <f>'IDT-1'!F39</f>
        <v>0</v>
      </c>
      <c r="AF39" s="24"/>
      <c r="AG39">
        <f t="shared" si="2"/>
        <v>1529.5899365871326</v>
      </c>
      <c r="AI39" s="34">
        <f>PXIL!J39</f>
        <v>0</v>
      </c>
      <c r="AJ39" s="34">
        <f>PXIL!P39</f>
        <v>0</v>
      </c>
      <c r="AK39" s="34">
        <f>RTM_IEX!J39</f>
        <v>34.56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5.7171000000000003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69.608074488263654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624.97320942810813</v>
      </c>
      <c r="P40" s="36">
        <v>72.09</v>
      </c>
      <c r="Q40" s="36">
        <v>25.953015688553169</v>
      </c>
      <c r="R40" s="38">
        <v>22.2</v>
      </c>
      <c r="S40" s="38">
        <v>0</v>
      </c>
      <c r="T40" s="37">
        <f>SUMPRODUCT(LTA!J40:AN40,LTA!J$101:AN$101,LTA!J$105:AN$105)</f>
        <v>21.13</v>
      </c>
      <c r="U40" s="37">
        <f>SUMPRODUCT(LTA!J40:AN40,LTA!J$102:AN$102,LTA!J$105:AN$105)</f>
        <v>472.38958700000001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3.36</v>
      </c>
      <c r="Z40" s="34">
        <f>IEX!P40</f>
        <v>0</v>
      </c>
      <c r="AA40" s="75">
        <f>STOA!J40</f>
        <v>249.36</v>
      </c>
      <c r="AB40" s="75">
        <f>-STOA!P40</f>
        <v>0</v>
      </c>
      <c r="AC40">
        <f t="shared" si="0"/>
        <v>13.439168287481365</v>
      </c>
      <c r="AD40">
        <f t="shared" si="1"/>
        <v>1586.4618183174432</v>
      </c>
      <c r="AE40">
        <f>'IDT-1'!F40</f>
        <v>0</v>
      </c>
      <c r="AF40" s="24"/>
      <c r="AG40">
        <f t="shared" si="2"/>
        <v>1586.4618183174432</v>
      </c>
      <c r="AI40" s="34">
        <f>PXIL!J40</f>
        <v>0</v>
      </c>
      <c r="AJ40" s="34">
        <f>PXIL!P40</f>
        <v>0</v>
      </c>
      <c r="AK40" s="34">
        <f>RTM_IEX!J40</f>
        <v>33.119999999999997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5.7171000000000003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69.608074488263654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624.97320942810813</v>
      </c>
      <c r="P41" s="36">
        <v>72.09</v>
      </c>
      <c r="Q41" s="36">
        <v>25.953015688553169</v>
      </c>
      <c r="R41" s="38">
        <v>22.2</v>
      </c>
      <c r="S41" s="38">
        <v>0</v>
      </c>
      <c r="T41" s="37">
        <f>SUMPRODUCT(LTA!J41:AN41,LTA!J$101:AN$101,LTA!J$105:AN$105)</f>
        <v>24.89</v>
      </c>
      <c r="U41" s="37">
        <f>SUMPRODUCT(LTA!J41:AN41,LTA!J$102:AN$102,LTA!J$105:AN$105)</f>
        <v>484.13013899999999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345.48</v>
      </c>
      <c r="AB41" s="75">
        <f>-STOA!P41</f>
        <v>0</v>
      </c>
      <c r="AC41">
        <f t="shared" si="0"/>
        <v>14.387616924281369</v>
      </c>
      <c r="AD41">
        <f t="shared" si="1"/>
        <v>1698.4239216806434</v>
      </c>
      <c r="AE41">
        <f>'IDT-1'!F41</f>
        <v>0</v>
      </c>
      <c r="AF41" s="24"/>
      <c r="AG41">
        <f t="shared" si="2"/>
        <v>1698.4239216806434</v>
      </c>
      <c r="AI41" s="34">
        <f>PXIL!J41</f>
        <v>0</v>
      </c>
      <c r="AJ41" s="34">
        <f>PXIL!P41</f>
        <v>0</v>
      </c>
      <c r="AK41" s="34">
        <f>RTM_IEX!J41</f>
        <v>37.770000000000003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5.7171000000000003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69.608074488263654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618.21494713649247</v>
      </c>
      <c r="P42" s="36">
        <v>72.09</v>
      </c>
      <c r="Q42" s="36">
        <v>25.953015688553169</v>
      </c>
      <c r="R42" s="38">
        <v>23.7</v>
      </c>
      <c r="S42" s="38">
        <v>0</v>
      </c>
      <c r="T42" s="37">
        <f>SUMPRODUCT(LTA!J42:AN42,LTA!J$101:AN$101,LTA!J$105:AN$105)</f>
        <v>26.7</v>
      </c>
      <c r="U42" s="37">
        <f>SUMPRODUCT(LTA!J42:AN42,LTA!J$102:AN$102,LTA!J$105:AN$105)</f>
        <v>494.94738599999999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345.48</v>
      </c>
      <c r="AB42" s="75">
        <f>-STOA!P42</f>
        <v>0</v>
      </c>
      <c r="AC42">
        <f t="shared" si="0"/>
        <v>14.536120395831798</v>
      </c>
      <c r="AD42">
        <f t="shared" si="1"/>
        <v>1715.9544029174774</v>
      </c>
      <c r="AE42">
        <f>'IDT-1'!F42</f>
        <v>0</v>
      </c>
      <c r="AF42" s="24"/>
      <c r="AG42">
        <f t="shared" si="2"/>
        <v>1715.9544029174774</v>
      </c>
      <c r="AI42" s="34">
        <f>PXIL!J42</f>
        <v>0</v>
      </c>
      <c r="AJ42" s="34">
        <f>PXIL!P42</f>
        <v>0</v>
      </c>
      <c r="AK42" s="34">
        <f>RTM_IEX!J42</f>
        <v>48.08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5.7171000000000003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612.12692534282826</v>
      </c>
      <c r="P43" s="36">
        <v>72.09</v>
      </c>
      <c r="Q43" s="36">
        <v>25.953015688553169</v>
      </c>
      <c r="R43" s="38">
        <v>23.7</v>
      </c>
      <c r="S43" s="38">
        <v>0</v>
      </c>
      <c r="T43" s="37">
        <f>SUMPRODUCT(LTA!J43:AN43,LTA!J$101:AN$101,LTA!J$105:AN$105)</f>
        <v>27.3</v>
      </c>
      <c r="U43" s="37">
        <f>SUMPRODUCT(LTA!J43:AN43,LTA!J$102:AN$102,LTA!J$105:AN$105)</f>
        <v>504.43425400000001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1.77</v>
      </c>
      <c r="Z43" s="34">
        <f>IEX!P43</f>
        <v>0</v>
      </c>
      <c r="AA43" s="75">
        <f>STOA!J43</f>
        <v>345.40000000000003</v>
      </c>
      <c r="AB43" s="75">
        <f>-STOA!P43</f>
        <v>0</v>
      </c>
      <c r="AC43">
        <f t="shared" si="0"/>
        <v>14.540472038374537</v>
      </c>
      <c r="AD43">
        <f t="shared" si="1"/>
        <v>1716.4681039585944</v>
      </c>
      <c r="AE43">
        <f>'IDT-1'!F43</f>
        <v>0</v>
      </c>
      <c r="AF43" s="24"/>
      <c r="AG43">
        <f t="shared" si="2"/>
        <v>1716.4681039585944</v>
      </c>
      <c r="AI43" s="34">
        <f>PXIL!J43</f>
        <v>0</v>
      </c>
      <c r="AJ43" s="34">
        <f>PXIL!P43</f>
        <v>0</v>
      </c>
      <c r="AK43" s="34">
        <f>RTM_IEX!J43</f>
        <v>42.91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5.7171000000000003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612.12692534282826</v>
      </c>
      <c r="P44" s="36">
        <v>72.09</v>
      </c>
      <c r="Q44" s="36">
        <v>25.953015688553169</v>
      </c>
      <c r="R44" s="38">
        <v>23.7</v>
      </c>
      <c r="S44" s="38">
        <v>0</v>
      </c>
      <c r="T44" s="37">
        <f>SUMPRODUCT(LTA!J44:AN44,LTA!J$101:AN$101,LTA!J$105:AN$105)</f>
        <v>29.990000000000002</v>
      </c>
      <c r="U44" s="37">
        <f>SUMPRODUCT(LTA!J44:AN44,LTA!J$102:AN$102,LTA!J$105:AN$105)</f>
        <v>511.70406600000001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345.40000000000003</v>
      </c>
      <c r="AB44" s="75">
        <f>-STOA!P44</f>
        <v>0</v>
      </c>
      <c r="AC44">
        <f t="shared" si="0"/>
        <v>14.772310459174538</v>
      </c>
      <c r="AD44">
        <f t="shared" si="1"/>
        <v>1743.8360775377942</v>
      </c>
      <c r="AE44">
        <f>'IDT-1'!F44</f>
        <v>0</v>
      </c>
      <c r="AF44" s="24"/>
      <c r="AG44">
        <f t="shared" si="2"/>
        <v>1743.8360775377942</v>
      </c>
      <c r="AI44" s="34">
        <f>PXIL!J44</f>
        <v>0</v>
      </c>
      <c r="AJ44" s="34">
        <f>PXIL!P44</f>
        <v>0</v>
      </c>
      <c r="AK44" s="34">
        <f>RTM_IEX!J44</f>
        <v>62.32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5.7171000000000003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607.26767626036531</v>
      </c>
      <c r="P45" s="36">
        <v>72.09</v>
      </c>
      <c r="Q45" s="36">
        <v>25.953015688553169</v>
      </c>
      <c r="R45" s="38">
        <v>23.7</v>
      </c>
      <c r="S45" s="38">
        <v>0</v>
      </c>
      <c r="T45" s="37">
        <f>SUMPRODUCT(LTA!J45:AN45,LTA!J$101:AN$101,LTA!J$105:AN$105)</f>
        <v>39.700000000000003</v>
      </c>
      <c r="U45" s="37">
        <f>SUMPRODUCT(LTA!J45:AN45,LTA!J$102:AN$102,LTA!J$105:AN$105)</f>
        <v>520.65526499999999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345.40000000000003</v>
      </c>
      <c r="AB45" s="75">
        <f>-STOA!P45</f>
        <v>0</v>
      </c>
      <c r="AC45">
        <f t="shared" si="0"/>
        <v>14.905130838481847</v>
      </c>
      <c r="AD45">
        <f t="shared" si="1"/>
        <v>1759.5152070760239</v>
      </c>
      <c r="AE45">
        <f>'IDT-1'!F45</f>
        <v>0</v>
      </c>
      <c r="AF45" s="24"/>
      <c r="AG45">
        <f t="shared" si="2"/>
        <v>1759.5152070760239</v>
      </c>
      <c r="AI45" s="34">
        <f>PXIL!J45</f>
        <v>0</v>
      </c>
      <c r="AJ45" s="34">
        <f>PXIL!P45</f>
        <v>0</v>
      </c>
      <c r="AK45" s="34">
        <f>RTM_IEX!J45</f>
        <v>64.33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5.7171000000000003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613.60141707626781</v>
      </c>
      <c r="P46" s="36">
        <v>72.09</v>
      </c>
      <c r="Q46" s="36">
        <v>25.953015688553169</v>
      </c>
      <c r="R46" s="38">
        <v>23.7</v>
      </c>
      <c r="S46" s="38">
        <v>0</v>
      </c>
      <c r="T46" s="37">
        <f>SUMPRODUCT(LTA!J46:AN46,LTA!J$101:AN$101,LTA!J$105:AN$105)</f>
        <v>50.42</v>
      </c>
      <c r="U46" s="37">
        <f>SUMPRODUCT(LTA!J46:AN46,LTA!J$102:AN$102,LTA!J$105:AN$105)</f>
        <v>526.09790499999997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345.40000000000003</v>
      </c>
      <c r="AB46" s="75">
        <f>-STOA!P46</f>
        <v>0</v>
      </c>
      <c r="AC46">
        <f t="shared" si="0"/>
        <v>15.08889243733543</v>
      </c>
      <c r="AD46">
        <f t="shared" si="1"/>
        <v>1781.2078262930729</v>
      </c>
      <c r="AE46">
        <f>'IDT-1'!F46</f>
        <v>0</v>
      </c>
      <c r="AF46" s="24"/>
      <c r="AG46">
        <f t="shared" si="2"/>
        <v>1781.2078262930729</v>
      </c>
      <c r="AI46" s="34">
        <f>PXIL!J46</f>
        <v>0</v>
      </c>
      <c r="AJ46" s="34">
        <f>PXIL!P46</f>
        <v>0</v>
      </c>
      <c r="AK46" s="34">
        <f>RTM_IEX!J46</f>
        <v>63.71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5.7171000000000003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610.72151769626782</v>
      </c>
      <c r="P47" s="36">
        <v>72.09</v>
      </c>
      <c r="Q47" s="36">
        <v>25.953015688553169</v>
      </c>
      <c r="R47" s="38">
        <v>23.7</v>
      </c>
      <c r="S47" s="38">
        <v>0</v>
      </c>
      <c r="T47" s="37">
        <f>SUMPRODUCT(LTA!J47:AN47,LTA!J$101:AN$101,LTA!J$105:AN$105)</f>
        <v>47.25</v>
      </c>
      <c r="U47" s="37">
        <f>SUMPRODUCT(LTA!J47:AN47,LTA!J$102:AN$102,LTA!J$105:AN$105)</f>
        <v>531.21981800000003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297.34000000000003</v>
      </c>
      <c r="AB47" s="75">
        <f>-STOA!P47</f>
        <v>0</v>
      </c>
      <c r="AC47">
        <f t="shared" si="0"/>
        <v>14.712841351743428</v>
      </c>
      <c r="AD47">
        <f t="shared" si="1"/>
        <v>1736.8158909986648</v>
      </c>
      <c r="AE47">
        <f>'IDT-1'!F47</f>
        <v>0</v>
      </c>
      <c r="AF47" s="24"/>
      <c r="AG47">
        <f t="shared" si="2"/>
        <v>1736.8158909986648</v>
      </c>
      <c r="AI47" s="34">
        <f>PXIL!J47</f>
        <v>0</v>
      </c>
      <c r="AJ47" s="34">
        <f>PXIL!P47</f>
        <v>0</v>
      </c>
      <c r="AK47" s="34">
        <f>RTM_IEX!J47</f>
        <v>67.930000000000007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5.7171000000000003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599.28583312034391</v>
      </c>
      <c r="P48" s="36">
        <v>72.09</v>
      </c>
      <c r="Q48" s="36">
        <v>25.953015688553169</v>
      </c>
      <c r="R48" s="38">
        <v>23.7</v>
      </c>
      <c r="S48" s="38">
        <v>0</v>
      </c>
      <c r="T48" s="37">
        <f>SUMPRODUCT(LTA!J48:AN48,LTA!J$101:AN$101,LTA!J$105:AN$105)</f>
        <v>56.12</v>
      </c>
      <c r="U48" s="37">
        <f>SUMPRODUCT(LTA!J48:AN48,LTA!J$102:AN$102,LTA!J$105:AN$105)</f>
        <v>535.807186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297.34000000000003</v>
      </c>
      <c r="AB48" s="75">
        <f>-STOA!P48</f>
        <v>0</v>
      </c>
      <c r="AC48">
        <f t="shared" si="0"/>
        <v>14.643555492505669</v>
      </c>
      <c r="AD48">
        <f t="shared" si="1"/>
        <v>1728.6368602819791</v>
      </c>
      <c r="AE48">
        <f>'IDT-1'!F48</f>
        <v>0</v>
      </c>
      <c r="AF48" s="24"/>
      <c r="AG48">
        <f t="shared" si="2"/>
        <v>1728.6368602819791</v>
      </c>
      <c r="AI48" s="34">
        <f>PXIL!J48</f>
        <v>0</v>
      </c>
      <c r="AJ48" s="34">
        <f>PXIL!P48</f>
        <v>0</v>
      </c>
      <c r="AK48" s="34">
        <f>RTM_IEX!J48</f>
        <v>57.66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5.7171000000000003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596.88430799895548</v>
      </c>
      <c r="P49" s="36">
        <v>72.09</v>
      </c>
      <c r="Q49" s="36">
        <v>25.953015688553169</v>
      </c>
      <c r="R49" s="38">
        <v>23.7</v>
      </c>
      <c r="S49" s="38">
        <v>0</v>
      </c>
      <c r="T49" s="37">
        <f>SUMPRODUCT(LTA!J49:AN49,LTA!J$101:AN$101,LTA!J$105:AN$105)</f>
        <v>73.010000000000005</v>
      </c>
      <c r="U49" s="37">
        <f>SUMPRODUCT(LTA!J49:AN49,LTA!J$102:AN$102,LTA!J$105:AN$105)</f>
        <v>539.17129799999998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297.34000000000003</v>
      </c>
      <c r="AB49" s="75">
        <f>-STOA!P49</f>
        <v>0</v>
      </c>
      <c r="AC49">
        <f t="shared" si="0"/>
        <v>14.759833222286005</v>
      </c>
      <c r="AD49">
        <f t="shared" si="1"/>
        <v>1742.3631694308101</v>
      </c>
      <c r="AE49">
        <f>'IDT-1'!F49</f>
        <v>0</v>
      </c>
      <c r="AF49" s="24"/>
      <c r="AG49">
        <f t="shared" si="2"/>
        <v>1742.3631694308101</v>
      </c>
      <c r="AI49" s="34">
        <f>PXIL!J49</f>
        <v>0</v>
      </c>
      <c r="AJ49" s="34">
        <f>PXIL!P49</f>
        <v>0</v>
      </c>
      <c r="AK49" s="34">
        <f>RTM_IEX!J49</f>
        <v>53.65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7.2215999999999996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595.81325240432272</v>
      </c>
      <c r="P50" s="36">
        <v>72.09</v>
      </c>
      <c r="Q50" s="36">
        <v>25.953015688553169</v>
      </c>
      <c r="R50" s="38">
        <v>23.7</v>
      </c>
      <c r="S50" s="38">
        <v>0</v>
      </c>
      <c r="T50" s="37">
        <f>SUMPRODUCT(LTA!J50:AN50,LTA!J$101:AN$101,LTA!J$105:AN$105)</f>
        <v>88.17</v>
      </c>
      <c r="U50" s="37">
        <f>SUMPRODUCT(LTA!J50:AN50,LTA!J$102:AN$102,LTA!J$105:AN$105)</f>
        <v>542.78676599999994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297.34000000000003</v>
      </c>
      <c r="AB50" s="75">
        <f>-STOA!P50</f>
        <v>0</v>
      </c>
      <c r="AC50">
        <f t="shared" si="0"/>
        <v>14.635504086491091</v>
      </c>
      <c r="AD50">
        <f t="shared" si="1"/>
        <v>1727.6864109719725</v>
      </c>
      <c r="AE50">
        <f>'IDT-1'!F50</f>
        <v>0</v>
      </c>
      <c r="AF50" s="24"/>
      <c r="AG50">
        <f t="shared" si="2"/>
        <v>1727.6864109719725</v>
      </c>
      <c r="AI50" s="34">
        <f>PXIL!J50</f>
        <v>0</v>
      </c>
      <c r="AJ50" s="34">
        <f>PXIL!P50</f>
        <v>0</v>
      </c>
      <c r="AK50" s="34">
        <f>RTM_IEX!J50</f>
        <v>19.64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7.2215999999999996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69.607280965587279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592.86734629550483</v>
      </c>
      <c r="P51" s="36">
        <v>72.09</v>
      </c>
      <c r="Q51" s="36">
        <v>20.646931193342251</v>
      </c>
      <c r="R51" s="38">
        <v>23.7</v>
      </c>
      <c r="S51" s="38">
        <v>0</v>
      </c>
      <c r="T51" s="37">
        <f>SUMPRODUCT(LTA!J51:AN51,LTA!J$101:AN$101,LTA!J$105:AN$105)</f>
        <v>88.04</v>
      </c>
      <c r="U51" s="37">
        <f>SUMPRODUCT(LTA!J51:AN51,LTA!J$102:AN$102,LTA!J$105:AN$105)</f>
        <v>544.80697999999995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69.489999999999995</v>
      </c>
      <c r="Z51" s="34">
        <f>IEX!P51</f>
        <v>0</v>
      </c>
      <c r="AA51" s="75">
        <f>STOA!J51</f>
        <v>100.37</v>
      </c>
      <c r="AB51" s="75">
        <f>-STOA!P51</f>
        <v>0</v>
      </c>
      <c r="AC51">
        <f t="shared" si="0"/>
        <v>13.998937163017249</v>
      </c>
      <c r="AD51">
        <f t="shared" si="1"/>
        <v>1652.5412012914173</v>
      </c>
      <c r="AE51">
        <f>'IDT-1'!F51</f>
        <v>0</v>
      </c>
      <c r="AF51" s="24"/>
      <c r="AG51">
        <f t="shared" si="2"/>
        <v>1652.5412012914173</v>
      </c>
      <c r="AI51" s="34">
        <f>PXIL!J51</f>
        <v>0</v>
      </c>
      <c r="AJ51" s="34">
        <f>PXIL!P51</f>
        <v>0</v>
      </c>
      <c r="AK51" s="34">
        <f>RTM_IEX!J51</f>
        <v>77.7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7.2215999999999996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69.607280965587279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592.86734629550483</v>
      </c>
      <c r="P52" s="36">
        <v>72.09</v>
      </c>
      <c r="Q52" s="36">
        <v>20.646931193342251</v>
      </c>
      <c r="R52" s="38">
        <v>23.7</v>
      </c>
      <c r="S52" s="38">
        <v>0</v>
      </c>
      <c r="T52" s="37">
        <f>SUMPRODUCT(LTA!J52:AN52,LTA!J$101:AN$101,LTA!J$105:AN$105)</f>
        <v>92.69</v>
      </c>
      <c r="U52" s="37">
        <f>SUMPRODUCT(LTA!J52:AN52,LTA!J$102:AN$102,LTA!J$105:AN$105)</f>
        <v>546.21623499999998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36.53</v>
      </c>
      <c r="Z52" s="34">
        <f>IEX!P52</f>
        <v>0</v>
      </c>
      <c r="AA52" s="75">
        <f>STOA!J52</f>
        <v>100.37</v>
      </c>
      <c r="AB52" s="75">
        <f>-STOA!P52</f>
        <v>0</v>
      </c>
      <c r="AC52">
        <f t="shared" si="0"/>
        <v>14.04655890501725</v>
      </c>
      <c r="AD52">
        <f t="shared" si="1"/>
        <v>1658.1628345494173</v>
      </c>
      <c r="AE52">
        <f>'IDT-1'!F52</f>
        <v>0</v>
      </c>
      <c r="AF52" s="24"/>
      <c r="AG52">
        <f t="shared" si="2"/>
        <v>1658.1628345494173</v>
      </c>
      <c r="AI52" s="34">
        <f>PXIL!J52</f>
        <v>0</v>
      </c>
      <c r="AJ52" s="34">
        <f>PXIL!P52</f>
        <v>0</v>
      </c>
      <c r="AK52" s="34">
        <f>RTM_IEX!J52</f>
        <v>110.27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7.2215999999999996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69.607280965587279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592.86559049358857</v>
      </c>
      <c r="P53" s="36">
        <v>72.09</v>
      </c>
      <c r="Q53" s="36">
        <v>20.646931193342251</v>
      </c>
      <c r="R53" s="38">
        <v>23.7</v>
      </c>
      <c r="S53" s="38">
        <v>0</v>
      </c>
      <c r="T53" s="37">
        <f>SUMPRODUCT(LTA!J53:AN53,LTA!J$101:AN$101,LTA!J$105:AN$105)</f>
        <v>96.07</v>
      </c>
      <c r="U53" s="37">
        <f>SUMPRODUCT(LTA!J53:AN53,LTA!J$102:AN$102,LTA!J$105:AN$105)</f>
        <v>546.22707799999989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100.37</v>
      </c>
      <c r="AB53" s="75">
        <f>-STOA!P53</f>
        <v>0</v>
      </c>
      <c r="AC53">
        <f t="shared" si="0"/>
        <v>13.194875237481149</v>
      </c>
      <c r="AD53">
        <f t="shared" si="1"/>
        <v>1557.6236054150365</v>
      </c>
      <c r="AE53">
        <f>'IDT-1'!F53</f>
        <v>0</v>
      </c>
      <c r="AF53" s="24"/>
      <c r="AG53">
        <f t="shared" si="2"/>
        <v>1557.6236054150365</v>
      </c>
      <c r="AI53" s="34">
        <f>PXIL!J53</f>
        <v>0</v>
      </c>
      <c r="AJ53" s="34">
        <f>PXIL!P53</f>
        <v>0</v>
      </c>
      <c r="AK53" s="34">
        <f>RTM_IEX!J53</f>
        <v>42.02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7.2215999999999996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551.56516672082626</v>
      </c>
      <c r="P54" s="36">
        <v>72.09</v>
      </c>
      <c r="Q54" s="36">
        <v>20.646931193342251</v>
      </c>
      <c r="R54" s="38">
        <v>23.7</v>
      </c>
      <c r="S54" s="38">
        <v>0</v>
      </c>
      <c r="T54" s="37">
        <f>SUMPRODUCT(LTA!J54:AN54,LTA!J$101:AN$101,LTA!J$105:AN$105)</f>
        <v>100.06</v>
      </c>
      <c r="U54" s="37">
        <f>SUMPRODUCT(LTA!J54:AN54,LTA!J$102:AN$102,LTA!J$105:AN$105)</f>
        <v>545.36208699999997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100.37</v>
      </c>
      <c r="AB54" s="75">
        <f>-STOA!P54</f>
        <v>0</v>
      </c>
      <c r="AC54">
        <f t="shared" si="0"/>
        <v>12.621972593279013</v>
      </c>
      <c r="AD54">
        <f t="shared" si="1"/>
        <v>1489.9938123208892</v>
      </c>
      <c r="AE54">
        <f>'IDT-1'!F54</f>
        <v>13.73</v>
      </c>
      <c r="AF54" s="24"/>
      <c r="AG54">
        <f t="shared" si="2"/>
        <v>1503.7238123208892</v>
      </c>
      <c r="AI54" s="34">
        <f>PXIL!J54</f>
        <v>0</v>
      </c>
      <c r="AJ54" s="34">
        <f>PXIL!P54</f>
        <v>0</v>
      </c>
      <c r="AK54" s="34">
        <f>RTM_IEX!J54</f>
        <v>31.6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7.2215999999999996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561.07674597171808</v>
      </c>
      <c r="P55" s="36">
        <v>72.09</v>
      </c>
      <c r="Q55" s="36">
        <v>20.646931193342251</v>
      </c>
      <c r="R55" s="38">
        <v>23.7</v>
      </c>
      <c r="S55" s="38">
        <v>0</v>
      </c>
      <c r="T55" s="37">
        <f>SUMPRODUCT(LTA!J55:AN55,LTA!J$101:AN$101,LTA!J$105:AN$105)</f>
        <v>104.8</v>
      </c>
      <c r="U55" s="37">
        <f>SUMPRODUCT(LTA!J55:AN55,LTA!J$102:AN$102,LTA!J$105:AN$105)</f>
        <v>541.16238599999997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1.37</v>
      </c>
      <c r="AB55" s="75">
        <f>-STOA!P55</f>
        <v>0</v>
      </c>
      <c r="AC55">
        <f t="shared" si="0"/>
        <v>11.609368370586504</v>
      </c>
      <c r="AD55">
        <f t="shared" si="1"/>
        <v>1370.4582947944737</v>
      </c>
      <c r="AE55">
        <f>'IDT-1'!F55</f>
        <v>0</v>
      </c>
      <c r="AF55" s="24"/>
      <c r="AG55">
        <f t="shared" si="2"/>
        <v>1370.4582947944737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7.2215999999999996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49.999088630667579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523.60919134965536</v>
      </c>
      <c r="P56" s="36">
        <v>72.09</v>
      </c>
      <c r="Q56" s="36">
        <v>20.646931193342251</v>
      </c>
      <c r="R56" s="38">
        <v>23.7</v>
      </c>
      <c r="S56" s="38">
        <v>0</v>
      </c>
      <c r="T56" s="37">
        <f>SUMPRODUCT(LTA!J56:AN56,LTA!J$101:AN$101,LTA!J$105:AN$105)</f>
        <v>104.6</v>
      </c>
      <c r="U56" s="37">
        <f>SUMPRODUCT(LTA!J56:AN56,LTA!J$102:AN$102,LTA!J$105:AN$105)</f>
        <v>538.50909899999988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1.37</v>
      </c>
      <c r="AB56" s="75">
        <f>-STOA!P56</f>
        <v>0</v>
      </c>
      <c r="AC56">
        <f t="shared" si="0"/>
        <v>11.270665645458784</v>
      </c>
      <c r="AD56">
        <f t="shared" si="1"/>
        <v>1330.4752445282061</v>
      </c>
      <c r="AE56">
        <f>'IDT-1'!F56</f>
        <v>0</v>
      </c>
      <c r="AF56" s="24"/>
      <c r="AG56">
        <f t="shared" si="2"/>
        <v>1330.4752445282061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6.3189000000000002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69.607961725089936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594.02385810520479</v>
      </c>
      <c r="P57" s="36">
        <v>72.09</v>
      </c>
      <c r="Q57" s="36">
        <v>20.646931193342251</v>
      </c>
      <c r="R57" s="38">
        <v>23.7</v>
      </c>
      <c r="S57" s="38">
        <v>0</v>
      </c>
      <c r="T57" s="37">
        <f>SUMPRODUCT(LTA!J57:AN57,LTA!J$101:AN$101,LTA!J$105:AN$105)</f>
        <v>106.37</v>
      </c>
      <c r="U57" s="37">
        <f>SUMPRODUCT(LTA!J57:AN57,LTA!J$102:AN$102,LTA!J$105:AN$105)</f>
        <v>537.1290009999999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1.37</v>
      </c>
      <c r="AB57" s="75">
        <f>-STOA!P57</f>
        <v>0</v>
      </c>
      <c r="AC57">
        <f t="shared" si="0"/>
        <v>12.446113763243002</v>
      </c>
      <c r="AD57">
        <f t="shared" si="1"/>
        <v>1368.810538260394</v>
      </c>
      <c r="AE57">
        <f>'IDT-1'!F57</f>
        <v>0</v>
      </c>
      <c r="AF57" s="24"/>
      <c r="AG57">
        <f t="shared" si="2"/>
        <v>1368.810538260394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-50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6.3189000000000002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69.607961725089936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594.66555734854614</v>
      </c>
      <c r="P58" s="36">
        <v>72.09</v>
      </c>
      <c r="Q58" s="36">
        <v>20.646931193342251</v>
      </c>
      <c r="R58" s="38">
        <v>23.7</v>
      </c>
      <c r="S58" s="38">
        <v>0</v>
      </c>
      <c r="T58" s="37">
        <f>SUMPRODUCT(LTA!J58:AN58,LTA!J$101:AN$101,LTA!J$105:AN$105)</f>
        <v>105.06</v>
      </c>
      <c r="U58" s="37">
        <f>SUMPRODUCT(LTA!J58:AN58,LTA!J$102:AN$102,LTA!J$105:AN$105)</f>
        <v>533.52325199999996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1.37</v>
      </c>
      <c r="AB58" s="75">
        <f>-STOA!P58</f>
        <v>0</v>
      </c>
      <c r="AC58">
        <f t="shared" si="0"/>
        <v>12.012067332217283</v>
      </c>
      <c r="AD58">
        <f t="shared" si="1"/>
        <v>1411.9705349347607</v>
      </c>
      <c r="AE58">
        <f>'IDT-1'!F58</f>
        <v>0</v>
      </c>
      <c r="AF58" s="24"/>
      <c r="AG58">
        <f t="shared" si="2"/>
        <v>1411.9705349347607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-3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6.3189000000000002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69.607961725089936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594.89545628297356</v>
      </c>
      <c r="P59" s="36">
        <v>72.09</v>
      </c>
      <c r="Q59" s="36">
        <v>20.646931193342251</v>
      </c>
      <c r="R59" s="38">
        <v>23.7</v>
      </c>
      <c r="S59" s="38">
        <v>0</v>
      </c>
      <c r="T59" s="37">
        <f>SUMPRODUCT(LTA!J59:AN59,LTA!J$101:AN$101,LTA!J$105:AN$105)</f>
        <v>102.6</v>
      </c>
      <c r="U59" s="37">
        <f>SUMPRODUCT(LTA!J59:AN59,LTA!J$102:AN$102,LTA!J$105:AN$105)</f>
        <v>528.91981799999996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1.37</v>
      </c>
      <c r="AB59" s="75">
        <f>-STOA!P59</f>
        <v>0</v>
      </c>
      <c r="AC59">
        <f t="shared" si="0"/>
        <v>12.050380164491807</v>
      </c>
      <c r="AD59">
        <f t="shared" si="1"/>
        <v>1422.5186870369139</v>
      </c>
      <c r="AE59">
        <f>'IDT-1'!F59</f>
        <v>0</v>
      </c>
      <c r="AF59" s="24"/>
      <c r="AG59">
        <f t="shared" si="2"/>
        <v>1422.5186870369139</v>
      </c>
      <c r="AI59" s="34">
        <f>PXIL!J59</f>
        <v>0</v>
      </c>
      <c r="AJ59" s="34">
        <f>PXIL!P59</f>
        <v>0</v>
      </c>
      <c r="AK59" s="34">
        <f>RTM_IEX!J59</f>
        <v>14.42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6.3189000000000002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69.607961725089936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594.90336853919518</v>
      </c>
      <c r="P60" s="36">
        <v>72.09</v>
      </c>
      <c r="Q60" s="36">
        <v>20.646931193342251</v>
      </c>
      <c r="R60" s="38">
        <v>23.7</v>
      </c>
      <c r="S60" s="38">
        <v>0</v>
      </c>
      <c r="T60" s="37">
        <f>SUMPRODUCT(LTA!J60:AN60,LTA!J$101:AN$101,LTA!J$105:AN$105)</f>
        <v>97.11</v>
      </c>
      <c r="U60" s="37">
        <f>SUMPRODUCT(LTA!J60:AN60,LTA!J$102:AN$102,LTA!J$105:AN$105)</f>
        <v>523.45773999999994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1.37</v>
      </c>
      <c r="AB60" s="75">
        <f>-STOA!P60</f>
        <v>0</v>
      </c>
      <c r="AC60">
        <f t="shared" si="0"/>
        <v>12.079577172244068</v>
      </c>
      <c r="AD60">
        <f t="shared" si="1"/>
        <v>1425.9653242853831</v>
      </c>
      <c r="AE60">
        <f>'IDT-1'!F60</f>
        <v>0</v>
      </c>
      <c r="AF60" s="24"/>
      <c r="AG60">
        <f t="shared" si="2"/>
        <v>1425.9653242853831</v>
      </c>
      <c r="AI60" s="34">
        <f>PXIL!J60</f>
        <v>0</v>
      </c>
      <c r="AJ60" s="34">
        <f>PXIL!P60</f>
        <v>0</v>
      </c>
      <c r="AK60" s="34">
        <f>RTM_IEX!J60</f>
        <v>28.84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6.3189000000000002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69.607961725089936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594.90336853919518</v>
      </c>
      <c r="P61" s="36">
        <v>72.09</v>
      </c>
      <c r="Q61" s="36">
        <v>20.646931193342251</v>
      </c>
      <c r="R61" s="38">
        <v>23.7</v>
      </c>
      <c r="S61" s="38">
        <v>0</v>
      </c>
      <c r="T61" s="37">
        <f>SUMPRODUCT(LTA!J61:AN61,LTA!J$101:AN$101,LTA!J$105:AN$105)</f>
        <v>93.51</v>
      </c>
      <c r="U61" s="37">
        <f>SUMPRODUCT(LTA!J61:AN61,LTA!J$102:AN$102,LTA!J$105:AN$105)</f>
        <v>516.73219199999994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1.37</v>
      </c>
      <c r="AB61" s="75">
        <f>-STOA!P61</f>
        <v>0</v>
      </c>
      <c r="AC61">
        <f t="shared" si="0"/>
        <v>12.113970569044067</v>
      </c>
      <c r="AD61">
        <f t="shared" si="1"/>
        <v>1430.025382888583</v>
      </c>
      <c r="AE61">
        <f>'IDT-1'!F61</f>
        <v>0</v>
      </c>
      <c r="AF61" s="24"/>
      <c r="AG61">
        <f t="shared" si="2"/>
        <v>1430.025382888583</v>
      </c>
      <c r="AI61" s="34">
        <f>PXIL!J61</f>
        <v>0</v>
      </c>
      <c r="AJ61" s="34">
        <f>PXIL!P61</f>
        <v>0</v>
      </c>
      <c r="AK61" s="34">
        <f>RTM_IEX!J61</f>
        <v>43.26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6.3189000000000002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69.607961725089936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594.90336853919518</v>
      </c>
      <c r="P62" s="36">
        <v>72.09</v>
      </c>
      <c r="Q62" s="36">
        <v>20.646931193342251</v>
      </c>
      <c r="R62" s="38">
        <v>23.7</v>
      </c>
      <c r="S62" s="38">
        <v>0</v>
      </c>
      <c r="T62" s="37">
        <f>SUMPRODUCT(LTA!J62:AN62,LTA!J$101:AN$101,LTA!J$105:AN$105)</f>
        <v>88.84</v>
      </c>
      <c r="U62" s="37">
        <f>SUMPRODUCT(LTA!J62:AN62,LTA!J$102:AN$102,LTA!J$105:AN$105)</f>
        <v>508.95699199999996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1.37</v>
      </c>
      <c r="AB62" s="75">
        <f>-STOA!P62</f>
        <v>0</v>
      </c>
      <c r="AC62">
        <f t="shared" si="0"/>
        <v>12.090154889044067</v>
      </c>
      <c r="AD62">
        <f t="shared" si="1"/>
        <v>1427.2139985685831</v>
      </c>
      <c r="AE62">
        <f>'IDT-1'!F62</f>
        <v>0</v>
      </c>
      <c r="AF62" s="24"/>
      <c r="AG62">
        <f t="shared" si="2"/>
        <v>1427.2139985685831</v>
      </c>
      <c r="AI62" s="34">
        <f>PXIL!J62</f>
        <v>0</v>
      </c>
      <c r="AJ62" s="34">
        <f>PXIL!P62</f>
        <v>0</v>
      </c>
      <c r="AK62" s="34">
        <f>RTM_IEX!J62</f>
        <v>52.87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6.3189000000000002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69.607961725089936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603.92593258036504</v>
      </c>
      <c r="P63" s="36">
        <v>72.09</v>
      </c>
      <c r="Q63" s="36">
        <v>20.646931193342251</v>
      </c>
      <c r="R63" s="38">
        <v>23.7</v>
      </c>
      <c r="S63" s="38">
        <v>0</v>
      </c>
      <c r="T63" s="37">
        <f>SUMPRODUCT(LTA!J63:AN63,LTA!J$101:AN$101,LTA!J$105:AN$105)</f>
        <v>83</v>
      </c>
      <c r="U63" s="37">
        <f>SUMPRODUCT(LTA!J63:AN63,LTA!J$102:AN$102,LTA!J$105:AN$105)</f>
        <v>499.23080200000004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1.37</v>
      </c>
      <c r="AB63" s="75">
        <f>-STOA!P63</f>
        <v>0</v>
      </c>
      <c r="AC63">
        <f t="shared" si="0"/>
        <v>12.188656430989896</v>
      </c>
      <c r="AD63">
        <f t="shared" si="1"/>
        <v>1438.8418710678075</v>
      </c>
      <c r="AE63">
        <f>'IDT-1'!F63</f>
        <v>0</v>
      </c>
      <c r="AF63" s="24"/>
      <c r="AG63">
        <f t="shared" si="2"/>
        <v>1438.8418710678075</v>
      </c>
      <c r="AI63" s="34">
        <f>PXIL!J63</f>
        <v>0</v>
      </c>
      <c r="AJ63" s="34">
        <f>PXIL!P63</f>
        <v>0</v>
      </c>
      <c r="AK63" s="34">
        <f>RTM_IEX!J63</f>
        <v>71.14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6.3189000000000002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69.607961725089936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604.02605688032122</v>
      </c>
      <c r="P64" s="36">
        <v>72.09</v>
      </c>
      <c r="Q64" s="36">
        <v>20.646931193342251</v>
      </c>
      <c r="R64" s="38">
        <v>23.7</v>
      </c>
      <c r="S64" s="38">
        <v>0</v>
      </c>
      <c r="T64" s="37">
        <f>SUMPRODUCT(LTA!J64:AN64,LTA!J$101:AN$101,LTA!J$105:AN$105)</f>
        <v>75.09</v>
      </c>
      <c r="U64" s="37">
        <f>SUMPRODUCT(LTA!J64:AN64,LTA!J$102:AN$102,LTA!J$105:AN$105)</f>
        <v>488.91894300000001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-8</v>
      </c>
      <c r="AA64" s="75">
        <f>STOA!J64</f>
        <v>1.37</v>
      </c>
      <c r="AB64" s="75">
        <f>-STOA!P64</f>
        <v>0</v>
      </c>
      <c r="AC64">
        <f t="shared" si="0"/>
        <v>12.22449112130864</v>
      </c>
      <c r="AD64">
        <f t="shared" si="1"/>
        <v>1427.0043016774448</v>
      </c>
      <c r="AE64">
        <f>'IDT-1'!F64</f>
        <v>0</v>
      </c>
      <c r="AF64" s="24"/>
      <c r="AG64">
        <f t="shared" si="2"/>
        <v>1427.0043016774448</v>
      </c>
      <c r="AI64" s="34">
        <f>PXIL!J64</f>
        <v>0</v>
      </c>
      <c r="AJ64" s="34">
        <f>PXIL!P64</f>
        <v>0</v>
      </c>
      <c r="AK64" s="34">
        <f>RTM_IEX!J64</f>
        <v>85.46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6.3189000000000002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69.607961725089936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604.0259722967528</v>
      </c>
      <c r="P65" s="36">
        <v>72.09</v>
      </c>
      <c r="Q65" s="36">
        <v>20.646931193342251</v>
      </c>
      <c r="R65" s="38">
        <v>23.7</v>
      </c>
      <c r="S65" s="38">
        <v>0</v>
      </c>
      <c r="T65" s="37">
        <f>SUMPRODUCT(LTA!J65:AN65,LTA!J$101:AN$101,LTA!J$105:AN$105)</f>
        <v>67.09</v>
      </c>
      <c r="U65" s="37">
        <f>SUMPRODUCT(LTA!J65:AN65,LTA!J$102:AN$102,LTA!J$105:AN$105)</f>
        <v>477.65462200000002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4.8099999999999996</v>
      </c>
      <c r="Z65" s="34">
        <f>IEX!P65</f>
        <v>0</v>
      </c>
      <c r="AA65" s="75">
        <f>STOA!J65</f>
        <v>1.37</v>
      </c>
      <c r="AB65" s="75">
        <f>-STOA!P65</f>
        <v>0</v>
      </c>
      <c r="AC65">
        <f t="shared" si="0"/>
        <v>11.838660852607553</v>
      </c>
      <c r="AD65">
        <f t="shared" si="1"/>
        <v>1397.5257263625774</v>
      </c>
      <c r="AE65">
        <f>'IDT-1'!F65</f>
        <v>0</v>
      </c>
      <c r="AF65" s="24"/>
      <c r="AG65">
        <f t="shared" si="2"/>
        <v>1397.5257263625774</v>
      </c>
      <c r="AI65" s="34">
        <f>PXIL!J65</f>
        <v>0</v>
      </c>
      <c r="AJ65" s="34">
        <f>PXIL!P65</f>
        <v>0</v>
      </c>
      <c r="AK65" s="34">
        <f>RTM_IEX!J65</f>
        <v>62.05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6.3189000000000002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608.29937137675279</v>
      </c>
      <c r="P66" s="36">
        <v>72.09</v>
      </c>
      <c r="Q66" s="36">
        <v>20.646931193342251</v>
      </c>
      <c r="R66" s="38">
        <v>23.7</v>
      </c>
      <c r="S66" s="38">
        <v>0</v>
      </c>
      <c r="T66" s="37">
        <f>SUMPRODUCT(LTA!J66:AN66,LTA!J$101:AN$101,LTA!J$105:AN$105)</f>
        <v>58.96</v>
      </c>
      <c r="U66" s="37">
        <f>SUMPRODUCT(LTA!J66:AN66,LTA!J$102:AN$102,LTA!J$105:AN$105)</f>
        <v>465.350368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9.61</v>
      </c>
      <c r="Z66" s="34">
        <f>IEX!P66</f>
        <v>0</v>
      </c>
      <c r="AA66" s="75">
        <f>STOA!J66</f>
        <v>1.37</v>
      </c>
      <c r="AB66" s="75">
        <f>-STOA!P66</f>
        <v>0</v>
      </c>
      <c r="AC66">
        <f t="shared" si="0"/>
        <v>11.683415952899729</v>
      </c>
      <c r="AD66">
        <f t="shared" si="1"/>
        <v>1379.1994355827826</v>
      </c>
      <c r="AE66">
        <f>'IDT-1'!F66</f>
        <v>0</v>
      </c>
      <c r="AF66" s="24"/>
      <c r="AG66">
        <f t="shared" si="2"/>
        <v>1379.1994355827826</v>
      </c>
      <c r="AI66" s="34">
        <f>PXIL!J66</f>
        <v>0</v>
      </c>
      <c r="AJ66" s="34">
        <f>PXIL!P66</f>
        <v>0</v>
      </c>
      <c r="AK66" s="34">
        <f>RTM_IEX!J66</f>
        <v>54.93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6.3189000000000002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608.74527600147576</v>
      </c>
      <c r="P67" s="36">
        <v>72.09</v>
      </c>
      <c r="Q67" s="36">
        <v>20.646931193342251</v>
      </c>
      <c r="R67" s="38">
        <v>22.49</v>
      </c>
      <c r="S67" s="38">
        <v>0</v>
      </c>
      <c r="T67" s="37">
        <f>SUMPRODUCT(LTA!J67:AN67,LTA!J$101:AN$101,LTA!J$105:AN$105)</f>
        <v>50.79</v>
      </c>
      <c r="U67" s="37">
        <f>SUMPRODUCT(LTA!J67:AN67,LTA!J$102:AN$102,LTA!J$105:AN$105)</f>
        <v>452.98779999999999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100.29</v>
      </c>
      <c r="AB67" s="75">
        <f>-STOA!P67</f>
        <v>0</v>
      </c>
      <c r="AC67">
        <f t="shared" si="0"/>
        <v>11.920383346420738</v>
      </c>
      <c r="AD67">
        <f t="shared" si="1"/>
        <v>1377.0458048139844</v>
      </c>
      <c r="AE67">
        <f>'IDT-1'!F67</f>
        <v>27.050999999999998</v>
      </c>
      <c r="AF67" s="24"/>
      <c r="AG67">
        <f t="shared" si="2"/>
        <v>1404.0968048139844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6.3189000000000002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614.05135048809836</v>
      </c>
      <c r="P68" s="36">
        <v>72.09</v>
      </c>
      <c r="Q68" s="36">
        <v>20.646931193342251</v>
      </c>
      <c r="R68" s="38">
        <v>18.79</v>
      </c>
      <c r="S68" s="38">
        <v>0</v>
      </c>
      <c r="T68" s="37">
        <f>SUMPRODUCT(LTA!J68:AN68,LTA!J$101:AN$101,LTA!J$105:AN$105)</f>
        <v>41.480000000000004</v>
      </c>
      <c r="U68" s="37">
        <f>SUMPRODUCT(LTA!J68:AN68,LTA!J$102:AN$102,LTA!J$105:AN$105)</f>
        <v>440.82933100000002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100.29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11.714923866635035</v>
      </c>
      <c r="AD68">
        <f t="shared" ref="AD68:AD98" si="4">SUM(B68:AB68,AI68:AT68)-AC68</f>
        <v>1382.9188697803929</v>
      </c>
      <c r="AE68">
        <f>'IDT-1'!F68</f>
        <v>11.271000000000001</v>
      </c>
      <c r="AF68" s="24"/>
      <c r="AG68">
        <f t="shared" ref="AG68:AG98" si="5">SUM(AD68:AF68)</f>
        <v>1394.1898697803929</v>
      </c>
      <c r="AI68" s="34">
        <f>PXIL!J68</f>
        <v>0</v>
      </c>
      <c r="AJ68" s="34">
        <f>PXIL!P68</f>
        <v>0</v>
      </c>
      <c r="AK68" s="34">
        <f>RTM_IEX!J68</f>
        <v>10.53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6.3189000000000002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628.15739302812051</v>
      </c>
      <c r="P69" s="36">
        <v>72.09</v>
      </c>
      <c r="Q69" s="36">
        <v>20.646931193342251</v>
      </c>
      <c r="R69" s="38">
        <v>14.197454284689853</v>
      </c>
      <c r="S69" s="38">
        <v>0</v>
      </c>
      <c r="T69" s="37">
        <f>SUMPRODUCT(LTA!J69:AN69,LTA!J$101:AN$101,LTA!J$105:AN$105)</f>
        <v>30.21</v>
      </c>
      <c r="U69" s="37">
        <f>SUMPRODUCT(LTA!J69:AN69,LTA!J$102:AN$102,LTA!J$105:AN$105)</f>
        <v>428.457044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100.29</v>
      </c>
      <c r="AB69" s="75">
        <f>-STOA!P69</f>
        <v>0</v>
      </c>
      <c r="AC69">
        <f t="shared" si="3"/>
        <v>11.911158029162616</v>
      </c>
      <c r="AD69">
        <f t="shared" si="4"/>
        <v>1406.0838454425773</v>
      </c>
      <c r="AE69">
        <f>'IDT-1'!F69</f>
        <v>0</v>
      </c>
      <c r="AF69" s="24"/>
      <c r="AG69">
        <f t="shared" si="5"/>
        <v>1406.0838454425773</v>
      </c>
      <c r="AI69" s="34">
        <f>PXIL!J69</f>
        <v>0</v>
      </c>
      <c r="AJ69" s="34">
        <f>PXIL!P69</f>
        <v>0</v>
      </c>
      <c r="AK69" s="34">
        <f>RTM_IEX!J69</f>
        <v>48.02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6.3189000000000002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633.01664180380249</v>
      </c>
      <c r="P70" s="36">
        <v>72.09</v>
      </c>
      <c r="Q70" s="36">
        <v>20.646931193342251</v>
      </c>
      <c r="R70" s="38">
        <v>10.32</v>
      </c>
      <c r="S70" s="38">
        <v>0</v>
      </c>
      <c r="T70" s="37">
        <f>SUMPRODUCT(LTA!J70:AN70,LTA!J$101:AN$101,LTA!J$105:AN$105)</f>
        <v>19.600000000000001</v>
      </c>
      <c r="U70" s="37">
        <f>SUMPRODUCT(LTA!J70:AN70,LTA!J$102:AN$102,LTA!J$105:AN$105)</f>
        <v>418.59225900000001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5.53</v>
      </c>
      <c r="Z70" s="34">
        <f>IEX!P70</f>
        <v>0</v>
      </c>
      <c r="AA70" s="75">
        <f>STOA!J70</f>
        <v>100.29</v>
      </c>
      <c r="AB70" s="75">
        <f>-STOA!P70</f>
        <v>0</v>
      </c>
      <c r="AC70">
        <f t="shared" si="3"/>
        <v>11.856952908886948</v>
      </c>
      <c r="AD70">
        <f t="shared" si="4"/>
        <v>1399.6850600538448</v>
      </c>
      <c r="AE70">
        <f>'IDT-1'!F70</f>
        <v>0</v>
      </c>
      <c r="AF70" s="24"/>
      <c r="AG70">
        <f t="shared" si="5"/>
        <v>1399.6850600538448</v>
      </c>
      <c r="AI70" s="34">
        <f>PXIL!J70</f>
        <v>0</v>
      </c>
      <c r="AJ70" s="34">
        <f>PXIL!P70</f>
        <v>0</v>
      </c>
      <c r="AK70" s="34">
        <f>RTM_IEX!J70</f>
        <v>55.53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6.3189000000000002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650.12429117212696</v>
      </c>
      <c r="P71" s="36">
        <v>72.09</v>
      </c>
      <c r="Q71" s="36">
        <v>20.646931193342251</v>
      </c>
      <c r="R71" s="38">
        <v>5.39</v>
      </c>
      <c r="S71" s="38">
        <v>0</v>
      </c>
      <c r="T71" s="37">
        <f>SUMPRODUCT(LTA!J71:AN71,LTA!J$101:AN$101,LTA!J$105:AN$105)</f>
        <v>12.32</v>
      </c>
      <c r="U71" s="37">
        <f>SUMPRODUCT(LTA!J71:AN71,LTA!J$102:AN$102,LTA!J$105:AN$105)</f>
        <v>408.10871400000002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27.93</v>
      </c>
      <c r="Z71" s="34">
        <f>IEX!P71</f>
        <v>0</v>
      </c>
      <c r="AA71" s="75">
        <f>STOA!J71</f>
        <v>100.29</v>
      </c>
      <c r="AB71" s="75">
        <f>-STOA!P71</f>
        <v>0</v>
      </c>
      <c r="AC71">
        <f t="shared" si="3"/>
        <v>11.869923385580874</v>
      </c>
      <c r="AD71">
        <f t="shared" si="4"/>
        <v>1401.2161939454757</v>
      </c>
      <c r="AE71">
        <f>'IDT-1'!F71</f>
        <v>0</v>
      </c>
      <c r="AF71" s="24"/>
      <c r="AG71">
        <f t="shared" si="5"/>
        <v>1401.2161939454757</v>
      </c>
      <c r="AI71" s="34">
        <f>PXIL!J71</f>
        <v>0</v>
      </c>
      <c r="AJ71" s="34">
        <f>PXIL!P71</f>
        <v>0</v>
      </c>
      <c r="AK71" s="34">
        <f>RTM_IEX!J71</f>
        <v>40.26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6.3189000000000002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664.55653757093569</v>
      </c>
      <c r="P72" s="36">
        <v>72.09</v>
      </c>
      <c r="Q72" s="36">
        <v>25.953015688553169</v>
      </c>
      <c r="R72" s="38">
        <v>1.8774525745257449</v>
      </c>
      <c r="S72" s="38">
        <v>0</v>
      </c>
      <c r="T72" s="37">
        <f>SUMPRODUCT(LTA!J72:AN72,LTA!J$101:AN$101,LTA!J$105:AN$105)</f>
        <v>4.33</v>
      </c>
      <c r="U72" s="37">
        <f>SUMPRODUCT(LTA!J72:AN72,LTA!J$102:AN$102,LTA!J$105:AN$105)</f>
        <v>402.58832200000001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34.840000000000003</v>
      </c>
      <c r="Z72" s="34">
        <f>IEX!P72</f>
        <v>0</v>
      </c>
      <c r="AA72" s="75">
        <f>STOA!J72</f>
        <v>100.29</v>
      </c>
      <c r="AB72" s="75">
        <f>-STOA!P72</f>
        <v>0</v>
      </c>
      <c r="AC72">
        <f t="shared" si="3"/>
        <v>11.711964673916654</v>
      </c>
      <c r="AD72">
        <f t="shared" si="4"/>
        <v>1382.5695441256851</v>
      </c>
      <c r="AE72">
        <f>'IDT-1'!F72</f>
        <v>0</v>
      </c>
      <c r="AF72" s="24"/>
      <c r="AG72">
        <f t="shared" si="5"/>
        <v>1382.5695441256851</v>
      </c>
      <c r="AI72" s="34">
        <f>PXIL!J72</f>
        <v>0</v>
      </c>
      <c r="AJ72" s="34">
        <f>PXIL!P72</f>
        <v>0</v>
      </c>
      <c r="AK72" s="34">
        <f>RTM_IEX!J72</f>
        <v>11.83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6.3189000000000002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682.04189550046033</v>
      </c>
      <c r="P73" s="36">
        <v>72.09</v>
      </c>
      <c r="Q73" s="36">
        <v>25.953015688553169</v>
      </c>
      <c r="R73" s="38">
        <v>0</v>
      </c>
      <c r="S73" s="38">
        <v>0</v>
      </c>
      <c r="T73" s="37">
        <f>SUMPRODUCT(LTA!J73:AN73,LTA!J$101:AN$101,LTA!J$105:AN$105)</f>
        <v>1.6600000000000001</v>
      </c>
      <c r="U73" s="37">
        <f>SUMPRODUCT(LTA!J73:AN73,LTA!J$102:AN$102,LTA!J$105:AN$105)</f>
        <v>397.30118599999997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30.13</v>
      </c>
      <c r="Z73" s="34">
        <f>IEX!P73</f>
        <v>0</v>
      </c>
      <c r="AA73" s="75">
        <f>STOA!J73</f>
        <v>100.29</v>
      </c>
      <c r="AB73" s="75">
        <f>-STOA!P73</f>
        <v>0</v>
      </c>
      <c r="AC73">
        <f t="shared" si="3"/>
        <v>11.824363136498645</v>
      </c>
      <c r="AD73">
        <f t="shared" si="4"/>
        <v>1395.837915018102</v>
      </c>
      <c r="AE73">
        <f>'IDT-1'!F73</f>
        <v>0</v>
      </c>
      <c r="AF73" s="24"/>
      <c r="AG73">
        <f t="shared" si="5"/>
        <v>1395.837915018102</v>
      </c>
      <c r="AI73" s="34">
        <f>PXIL!J73</f>
        <v>0</v>
      </c>
      <c r="AJ73" s="34">
        <f>PXIL!P73</f>
        <v>0</v>
      </c>
      <c r="AK73" s="34">
        <f>RTM_IEX!J73</f>
        <v>22.27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6.3189000000000002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687.168538507785</v>
      </c>
      <c r="P74" s="36">
        <v>72.09</v>
      </c>
      <c r="Q74" s="36">
        <v>25.953015688553169</v>
      </c>
      <c r="R74" s="38">
        <v>0</v>
      </c>
      <c r="S74" s="38">
        <v>0</v>
      </c>
      <c r="T74" s="37">
        <f>SUMPRODUCT(LTA!J74:AN74,LTA!J$101:AN$101,LTA!J$105:AN$105)</f>
        <v>0.24</v>
      </c>
      <c r="U74" s="37">
        <f>SUMPRODUCT(LTA!J74:AN74,LTA!J$102:AN$102,LTA!J$105:AN$105)</f>
        <v>393.11229700000001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29.48</v>
      </c>
      <c r="Z74" s="34">
        <f>IEX!P74</f>
        <v>0</v>
      </c>
      <c r="AA74" s="75">
        <f>STOA!J74</f>
        <v>100.29</v>
      </c>
      <c r="AB74" s="75">
        <f>-STOA!P74</f>
        <v>0</v>
      </c>
      <c r="AC74">
        <f t="shared" si="3"/>
        <v>11.909436270160173</v>
      </c>
      <c r="AD74">
        <f t="shared" si="4"/>
        <v>1405.8805958917653</v>
      </c>
      <c r="AE74">
        <f>'IDT-1'!F74</f>
        <v>0</v>
      </c>
      <c r="AF74" s="24"/>
      <c r="AG74">
        <f t="shared" si="5"/>
        <v>1405.8805958917653</v>
      </c>
      <c r="AI74" s="34">
        <f>PXIL!J74</f>
        <v>0</v>
      </c>
      <c r="AJ74" s="34">
        <f>PXIL!P74</f>
        <v>0</v>
      </c>
      <c r="AK74" s="34">
        <f>RTM_IEX!J74</f>
        <v>33.53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6.3189000000000002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686.4101196555124</v>
      </c>
      <c r="P75" s="36">
        <v>72.09</v>
      </c>
      <c r="Q75" s="36">
        <v>25.953015688553169</v>
      </c>
      <c r="R75" s="38">
        <v>0</v>
      </c>
      <c r="S75" s="38">
        <v>0</v>
      </c>
      <c r="T75" s="37">
        <f>SUMPRODUCT(LTA!J75:AN75,LTA!J$101:AN$101,LTA!J$105:AN$105)</f>
        <v>0.05</v>
      </c>
      <c r="U75" s="37">
        <f>SUMPRODUCT(LTA!J75:AN75,LTA!J$102:AN$102,LTA!J$105:AN$105)</f>
        <v>392.5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42.45</v>
      </c>
      <c r="Z75" s="34">
        <f>IEX!P75</f>
        <v>0</v>
      </c>
      <c r="AA75" s="75">
        <f>STOA!J75</f>
        <v>100.37</v>
      </c>
      <c r="AB75" s="75">
        <f>-STOA!P75</f>
        <v>0</v>
      </c>
      <c r="AC75">
        <f t="shared" si="3"/>
        <v>12.328002257001083</v>
      </c>
      <c r="AD75">
        <f t="shared" si="4"/>
        <v>1455.2913140526516</v>
      </c>
      <c r="AE75">
        <f>'IDT-1'!F75</f>
        <v>0</v>
      </c>
      <c r="AF75" s="24"/>
      <c r="AG75">
        <f t="shared" si="5"/>
        <v>1455.2913140526516</v>
      </c>
      <c r="AI75" s="34">
        <f>PXIL!J75</f>
        <v>0</v>
      </c>
      <c r="AJ75" s="34">
        <f>PXIL!P75</f>
        <v>0</v>
      </c>
      <c r="AK75" s="34">
        <f>RTM_IEX!J75</f>
        <v>71.87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6.3189000000000002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686.4101196555124</v>
      </c>
      <c r="P76" s="36">
        <v>72.09</v>
      </c>
      <c r="Q76" s="36">
        <v>25.953015688553169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392.5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35.369999999999997</v>
      </c>
      <c r="Z76" s="34">
        <f>IEX!P76</f>
        <v>0</v>
      </c>
      <c r="AA76" s="75">
        <f>STOA!J76</f>
        <v>100.37</v>
      </c>
      <c r="AB76" s="75">
        <f>-STOA!P76</f>
        <v>0</v>
      </c>
      <c r="AC76">
        <f t="shared" si="3"/>
        <v>12.239046257001082</v>
      </c>
      <c r="AD76">
        <f t="shared" si="4"/>
        <v>1444.7902700526517</v>
      </c>
      <c r="AE76">
        <f>'IDT-1'!F76</f>
        <v>0</v>
      </c>
      <c r="AF76" s="24"/>
      <c r="AG76">
        <f t="shared" si="5"/>
        <v>1444.7902700526517</v>
      </c>
      <c r="AI76" s="34">
        <f>PXIL!J76</f>
        <v>0</v>
      </c>
      <c r="AJ76" s="34">
        <f>PXIL!P76</f>
        <v>0</v>
      </c>
      <c r="AK76" s="34">
        <f>RTM_IEX!J76</f>
        <v>68.41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6.3189000000000002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686.4101196555124</v>
      </c>
      <c r="P77" s="36">
        <v>72.09</v>
      </c>
      <c r="Q77" s="36">
        <v>25.953015688553169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393.33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34.619999999999997</v>
      </c>
      <c r="Z77" s="34">
        <f>IEX!P77</f>
        <v>0</v>
      </c>
      <c r="AA77" s="75">
        <f>STOA!J77</f>
        <v>100.37</v>
      </c>
      <c r="AB77" s="75">
        <f>-STOA!P77</f>
        <v>0</v>
      </c>
      <c r="AC77">
        <f t="shared" si="3"/>
        <v>12.039882257001082</v>
      </c>
      <c r="AD77">
        <f t="shared" si="4"/>
        <v>1421.2794340526514</v>
      </c>
      <c r="AE77">
        <f>'IDT-1'!F77</f>
        <v>0</v>
      </c>
      <c r="AF77" s="24"/>
      <c r="AG77">
        <f t="shared" si="5"/>
        <v>1421.2794340526514</v>
      </c>
      <c r="AI77" s="34">
        <f>PXIL!J77</f>
        <v>0</v>
      </c>
      <c r="AJ77" s="34">
        <f>PXIL!P77</f>
        <v>0</v>
      </c>
      <c r="AK77" s="34">
        <f>RTM_IEX!J77</f>
        <v>44.62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6.3189000000000002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683.65214456371507</v>
      </c>
      <c r="P78" s="36">
        <v>72.09</v>
      </c>
      <c r="Q78" s="36">
        <v>25.953015688553169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393.33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28.67</v>
      </c>
      <c r="Z78" s="34">
        <f>IEX!P78</f>
        <v>0</v>
      </c>
      <c r="AA78" s="75">
        <f>STOA!J78</f>
        <v>100.37</v>
      </c>
      <c r="AB78" s="75">
        <f>-STOA!P78</f>
        <v>0</v>
      </c>
      <c r="AC78">
        <f t="shared" si="3"/>
        <v>12.036875266229988</v>
      </c>
      <c r="AD78">
        <f t="shared" si="4"/>
        <v>1420.9244659516257</v>
      </c>
      <c r="AE78">
        <f>'IDT-1'!F78</f>
        <v>0</v>
      </c>
      <c r="AF78" s="24"/>
      <c r="AG78">
        <f t="shared" si="5"/>
        <v>1420.9244659516257</v>
      </c>
      <c r="AI78" s="34">
        <f>PXIL!J78</f>
        <v>0</v>
      </c>
      <c r="AJ78" s="34">
        <f>PXIL!P78</f>
        <v>0</v>
      </c>
      <c r="AK78" s="34">
        <f>RTM_IEX!J78</f>
        <v>52.97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6.3189000000000002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665.16429271161553</v>
      </c>
      <c r="P79" s="36">
        <v>72.09</v>
      </c>
      <c r="Q79" s="36">
        <v>25.953015688553169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393.36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43.26</v>
      </c>
      <c r="Z79" s="34">
        <f>IEX!P79</f>
        <v>0</v>
      </c>
      <c r="AA79" s="75">
        <f>STOA!J79</f>
        <v>100.37</v>
      </c>
      <c r="AB79" s="75">
        <f>-STOA!P79</f>
        <v>0</v>
      </c>
      <c r="AC79">
        <f t="shared" si="3"/>
        <v>12.17087331067235</v>
      </c>
      <c r="AD79">
        <f t="shared" si="4"/>
        <v>1436.7426160550838</v>
      </c>
      <c r="AE79">
        <f>'IDT-1'!F79</f>
        <v>0</v>
      </c>
      <c r="AF79" s="24"/>
      <c r="AG79">
        <f t="shared" si="5"/>
        <v>1436.7426160550838</v>
      </c>
      <c r="AI79" s="34">
        <f>PXIL!J79</f>
        <v>0</v>
      </c>
      <c r="AJ79" s="34">
        <f>PXIL!P79</f>
        <v>0</v>
      </c>
      <c r="AK79" s="34">
        <f>RTM_IEX!J79</f>
        <v>72.790000000000006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6.3189000000000002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650.69947507835957</v>
      </c>
      <c r="P80" s="36">
        <v>72.09</v>
      </c>
      <c r="Q80" s="36">
        <v>25.953015688553169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393.36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51.42</v>
      </c>
      <c r="Z80" s="34">
        <f>IEX!P80</f>
        <v>0</v>
      </c>
      <c r="AA80" s="75">
        <f>STOA!J80</f>
        <v>100.37</v>
      </c>
      <c r="AB80" s="75">
        <f>-STOA!P80</f>
        <v>0</v>
      </c>
      <c r="AC80">
        <f t="shared" si="3"/>
        <v>12.033324842553</v>
      </c>
      <c r="AD80">
        <f t="shared" si="4"/>
        <v>1420.5053468899473</v>
      </c>
      <c r="AE80">
        <f>'IDT-1'!F80</f>
        <v>0</v>
      </c>
      <c r="AF80" s="24"/>
      <c r="AG80">
        <f t="shared" si="5"/>
        <v>1420.5053468899473</v>
      </c>
      <c r="AI80" s="34">
        <f>PXIL!J80</f>
        <v>0</v>
      </c>
      <c r="AJ80" s="34">
        <f>PXIL!P80</f>
        <v>0</v>
      </c>
      <c r="AK80" s="34">
        <f>RTM_IEX!J80</f>
        <v>62.72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6.3189000000000002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630.07464241767582</v>
      </c>
      <c r="P81" s="36">
        <v>72.09</v>
      </c>
      <c r="Q81" s="36">
        <v>25.953015688553169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393.36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57.67</v>
      </c>
      <c r="Z81" s="34">
        <f>IEX!P81</f>
        <v>0</v>
      </c>
      <c r="AA81" s="75">
        <f>STOA!J81</f>
        <v>100.37</v>
      </c>
      <c r="AB81" s="75">
        <f>-STOA!P81</f>
        <v>0</v>
      </c>
      <c r="AC81">
        <f t="shared" si="3"/>
        <v>11.890316248203257</v>
      </c>
      <c r="AD81">
        <f t="shared" si="4"/>
        <v>1403.623522823613</v>
      </c>
      <c r="AE81">
        <f>'IDT-1'!F81</f>
        <v>0</v>
      </c>
      <c r="AF81" s="24"/>
      <c r="AG81">
        <f t="shared" si="5"/>
        <v>1403.623522823613</v>
      </c>
      <c r="AI81" s="34">
        <f>PXIL!J81</f>
        <v>0</v>
      </c>
      <c r="AJ81" s="34">
        <f>PXIL!P81</f>
        <v>0</v>
      </c>
      <c r="AK81" s="34">
        <f>RTM_IEX!J81</f>
        <v>60.07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6.3189000000000002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623.94958773130907</v>
      </c>
      <c r="P82" s="36">
        <v>72.09</v>
      </c>
      <c r="Q82" s="36">
        <v>25.953015688553169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393.36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52.45</v>
      </c>
      <c r="Z82" s="34">
        <f>IEX!P82</f>
        <v>0</v>
      </c>
      <c r="AA82" s="75">
        <f>STOA!J82</f>
        <v>100.37</v>
      </c>
      <c r="AB82" s="75">
        <f>-STOA!P82</f>
        <v>0</v>
      </c>
      <c r="AC82">
        <f t="shared" si="3"/>
        <v>11.813749788837775</v>
      </c>
      <c r="AD82">
        <f t="shared" si="4"/>
        <v>1394.5850345966116</v>
      </c>
      <c r="AE82">
        <f>'IDT-1'!F82</f>
        <v>0</v>
      </c>
      <c r="AF82" s="24"/>
      <c r="AG82">
        <f t="shared" si="5"/>
        <v>1394.5850345966116</v>
      </c>
      <c r="AI82" s="34">
        <f>PXIL!J82</f>
        <v>0</v>
      </c>
      <c r="AJ82" s="34">
        <f>PXIL!P82</f>
        <v>0</v>
      </c>
      <c r="AK82" s="34">
        <f>RTM_IEX!J82</f>
        <v>62.3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5.7171000000000003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618.64351369658891</v>
      </c>
      <c r="P83" s="36">
        <v>72.09</v>
      </c>
      <c r="Q83" s="36">
        <v>25.953015688553169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392.32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43.31</v>
      </c>
      <c r="Z83" s="34">
        <f>IEX!P83</f>
        <v>0</v>
      </c>
      <c r="AA83" s="75">
        <f>STOA!J83</f>
        <v>100.37</v>
      </c>
      <c r="AB83" s="75">
        <f>-STOA!P83</f>
        <v>0</v>
      </c>
      <c r="AC83">
        <f t="shared" si="3"/>
        <v>11.478019646946125</v>
      </c>
      <c r="AD83">
        <f t="shared" si="4"/>
        <v>1354.9528907037832</v>
      </c>
      <c r="AE83">
        <f>'IDT-1'!F83</f>
        <v>0</v>
      </c>
      <c r="AF83" s="24"/>
      <c r="AG83">
        <f t="shared" si="5"/>
        <v>1354.9528907037832</v>
      </c>
      <c r="AI83" s="34">
        <f>PXIL!J83</f>
        <v>0</v>
      </c>
      <c r="AJ83" s="34">
        <f>PXIL!P83</f>
        <v>0</v>
      </c>
      <c r="AK83" s="34">
        <f>RTM_IEX!J83</f>
        <v>38.42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5.7171000000000003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618.64351369658891</v>
      </c>
      <c r="P84" s="36">
        <v>72.09</v>
      </c>
      <c r="Q84" s="36">
        <v>25.953015688553169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392.32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8.23</v>
      </c>
      <c r="Z84" s="34">
        <f>IEX!P84</f>
        <v>0</v>
      </c>
      <c r="AA84" s="75">
        <f>STOA!J84</f>
        <v>100.37</v>
      </c>
      <c r="AB84" s="75">
        <f>-STOA!P84</f>
        <v>0</v>
      </c>
      <c r="AC84">
        <f t="shared" si="3"/>
        <v>11.218459646946126</v>
      </c>
      <c r="AD84">
        <f t="shared" si="4"/>
        <v>1324.3124507037833</v>
      </c>
      <c r="AE84">
        <f>'IDT-1'!F84</f>
        <v>0</v>
      </c>
      <c r="AF84" s="24"/>
      <c r="AG84">
        <f t="shared" si="5"/>
        <v>1324.3124507037833</v>
      </c>
      <c r="AI84" s="34">
        <f>PXIL!J84</f>
        <v>0</v>
      </c>
      <c r="AJ84" s="34">
        <f>PXIL!P84</f>
        <v>0</v>
      </c>
      <c r="AK84" s="34">
        <f>RTM_IEX!J84</f>
        <v>42.6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5.7171000000000003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618.60284213942634</v>
      </c>
      <c r="P85" s="36">
        <v>72.09</v>
      </c>
      <c r="Q85" s="36">
        <v>25.953015688553169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393.27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100.37</v>
      </c>
      <c r="AB85" s="75">
        <f>-STOA!P85</f>
        <v>0</v>
      </c>
      <c r="AC85">
        <f t="shared" si="3"/>
        <v>10.922942005865959</v>
      </c>
      <c r="AD85">
        <f t="shared" si="4"/>
        <v>1289.4272967877007</v>
      </c>
      <c r="AE85">
        <f>'IDT-1'!F85</f>
        <v>13.73</v>
      </c>
      <c r="AF85" s="24"/>
      <c r="AG85">
        <f t="shared" si="5"/>
        <v>1303.1572967877007</v>
      </c>
      <c r="AI85" s="34">
        <f>PXIL!J85</f>
        <v>0</v>
      </c>
      <c r="AJ85" s="34">
        <f>PXIL!P85</f>
        <v>0</v>
      </c>
      <c r="AK85" s="34">
        <f>RTM_IEX!J85</f>
        <v>14.74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5.7171000000000003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618.60284213942634</v>
      </c>
      <c r="P86" s="36">
        <v>72.09</v>
      </c>
      <c r="Q86" s="36">
        <v>25.953015688553169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393.27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100.37</v>
      </c>
      <c r="AB86" s="75">
        <f>-STOA!P86</f>
        <v>0</v>
      </c>
      <c r="AC86">
        <f t="shared" si="3"/>
        <v>10.968549160363741</v>
      </c>
      <c r="AD86">
        <f t="shared" si="4"/>
        <v>1254.641689633203</v>
      </c>
      <c r="AE86">
        <f>'IDT-1'!F86</f>
        <v>18.306999999999999</v>
      </c>
      <c r="AF86" s="24"/>
      <c r="AG86">
        <f t="shared" si="5"/>
        <v>1272.948689633203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5.7171000000000003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69.607961725089936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620.22698146033554</v>
      </c>
      <c r="P87" s="36">
        <v>72.09</v>
      </c>
      <c r="Q87" s="36">
        <v>25.953015688553169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393.27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4.8099999999999996</v>
      </c>
      <c r="Z87" s="34">
        <f>IEX!P87</f>
        <v>0</v>
      </c>
      <c r="AA87" s="75">
        <f>STOA!J87</f>
        <v>1.37</v>
      </c>
      <c r="AB87" s="75">
        <f>-STOA!P87</f>
        <v>0</v>
      </c>
      <c r="AC87">
        <f t="shared" si="3"/>
        <v>10.210998494541418</v>
      </c>
      <c r="AD87">
        <f t="shared" si="4"/>
        <v>1205.384060379437</v>
      </c>
      <c r="AE87">
        <f>'IDT-1'!F87</f>
        <v>0</v>
      </c>
      <c r="AF87" s="24"/>
      <c r="AG87">
        <f t="shared" si="5"/>
        <v>1205.384060379437</v>
      </c>
      <c r="AI87" s="34">
        <f>PXIL!J87</f>
        <v>0</v>
      </c>
      <c r="AJ87" s="34">
        <f>PXIL!P87</f>
        <v>0</v>
      </c>
      <c r="AK87" s="34">
        <f>RTM_IEX!J87</f>
        <v>22.55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5.7171000000000003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69.607961725089936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620.22698146033554</v>
      </c>
      <c r="P88" s="36">
        <v>72.09</v>
      </c>
      <c r="Q88" s="36">
        <v>25.953015688553169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393.27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4.8099999999999996</v>
      </c>
      <c r="Z88" s="34">
        <f>IEX!P88</f>
        <v>0</v>
      </c>
      <c r="AA88" s="75">
        <f>STOA!J88</f>
        <v>1.37</v>
      </c>
      <c r="AB88" s="75">
        <f>-STOA!P88</f>
        <v>0</v>
      </c>
      <c r="AC88">
        <f t="shared" si="3"/>
        <v>10.193022494541417</v>
      </c>
      <c r="AD88">
        <f t="shared" si="4"/>
        <v>1203.2620363794372</v>
      </c>
      <c r="AE88">
        <f>'IDT-1'!F88</f>
        <v>0</v>
      </c>
      <c r="AF88" s="24"/>
      <c r="AG88">
        <f t="shared" si="5"/>
        <v>1203.2620363794372</v>
      </c>
      <c r="AI88" s="34">
        <f>PXIL!J88</f>
        <v>0</v>
      </c>
      <c r="AJ88" s="34">
        <f>PXIL!P88</f>
        <v>0</v>
      </c>
      <c r="AK88" s="34">
        <f>RTM_IEX!J88</f>
        <v>20.41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5.7171000000000003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69.607961725089936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614.10648286196601</v>
      </c>
      <c r="P89" s="36">
        <v>72.09</v>
      </c>
      <c r="Q89" s="36">
        <v>25.953015688553169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393.27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11.53</v>
      </c>
      <c r="Z89" s="34">
        <f>IEX!P89</f>
        <v>0</v>
      </c>
      <c r="AA89" s="75">
        <f>STOA!J89</f>
        <v>1.37</v>
      </c>
      <c r="AB89" s="75">
        <f>-STOA!P89</f>
        <v>0</v>
      </c>
      <c r="AC89">
        <f t="shared" si="3"/>
        <v>10.273994306315114</v>
      </c>
      <c r="AD89">
        <f t="shared" si="4"/>
        <v>1212.8205659692937</v>
      </c>
      <c r="AE89">
        <f>'IDT-1'!F89</f>
        <v>0</v>
      </c>
      <c r="AF89" s="24"/>
      <c r="AG89">
        <f t="shared" si="5"/>
        <v>1212.8205659692937</v>
      </c>
      <c r="AI89" s="34">
        <f>PXIL!J89</f>
        <v>0</v>
      </c>
      <c r="AJ89" s="34">
        <f>PXIL!P89</f>
        <v>0</v>
      </c>
      <c r="AK89" s="34">
        <f>RTM_IEX!J89</f>
        <v>29.45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5.7171000000000003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69.607961725089936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609.61996304931608</v>
      </c>
      <c r="P90" s="36">
        <v>72.09</v>
      </c>
      <c r="Q90" s="36">
        <v>25.953015688553169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393.27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0.96</v>
      </c>
      <c r="Z90" s="34">
        <f>IEX!P90</f>
        <v>0</v>
      </c>
      <c r="AA90" s="75">
        <f>STOA!J90</f>
        <v>1.37</v>
      </c>
      <c r="AB90" s="75">
        <f>-STOA!P90</f>
        <v>0</v>
      </c>
      <c r="AC90">
        <f t="shared" si="3"/>
        <v>10.102411539888855</v>
      </c>
      <c r="AD90">
        <f t="shared" si="4"/>
        <v>1192.5656289230701</v>
      </c>
      <c r="AE90">
        <f>'IDT-1'!F90</f>
        <v>0</v>
      </c>
      <c r="AF90" s="24"/>
      <c r="AG90">
        <f t="shared" si="5"/>
        <v>1192.5656289230701</v>
      </c>
      <c r="AI90" s="34">
        <f>PXIL!J90</f>
        <v>0</v>
      </c>
      <c r="AJ90" s="34">
        <f>PXIL!P90</f>
        <v>0</v>
      </c>
      <c r="AK90" s="34">
        <f>RTM_IEX!J90</f>
        <v>24.08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5.7171000000000003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69.607961725089936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606.95294016705225</v>
      </c>
      <c r="P91" s="36">
        <v>72.09</v>
      </c>
      <c r="Q91" s="36">
        <v>22.6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393.27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1.29</v>
      </c>
      <c r="AB91" s="75">
        <f>-STOA!P91</f>
        <v>0</v>
      </c>
      <c r="AC91">
        <f t="shared" si="3"/>
        <v>9.9619632158939933</v>
      </c>
      <c r="AD91">
        <f t="shared" si="4"/>
        <v>1175.9860386762482</v>
      </c>
      <c r="AE91">
        <f>'IDT-1'!F91</f>
        <v>0</v>
      </c>
      <c r="AF91" s="24"/>
      <c r="AG91">
        <f t="shared" si="5"/>
        <v>1175.9860386762482</v>
      </c>
      <c r="AI91" s="34">
        <f>PXIL!J91</f>
        <v>0</v>
      </c>
      <c r="AJ91" s="34">
        <f>PXIL!P91</f>
        <v>0</v>
      </c>
      <c r="AK91" s="34">
        <f>RTM_IEX!J91</f>
        <v>14.42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5.7171000000000003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49.999088630667579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570.953622598979</v>
      </c>
      <c r="P92" s="36">
        <v>72.09</v>
      </c>
      <c r="Q92" s="36">
        <v>25.953015688553169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393.27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1.29</v>
      </c>
      <c r="AB92" s="75">
        <f>-STOA!P92</f>
        <v>0</v>
      </c>
      <c r="AC92">
        <f t="shared" si="3"/>
        <v>9.6441477461128766</v>
      </c>
      <c r="AD92">
        <f t="shared" si="4"/>
        <v>1138.4686791720869</v>
      </c>
      <c r="AE92">
        <f>'IDT-1'!F92</f>
        <v>0</v>
      </c>
      <c r="AF92" s="24"/>
      <c r="AG92">
        <f t="shared" si="5"/>
        <v>1138.4686791720869</v>
      </c>
      <c r="AI92" s="34">
        <f>PXIL!J92</f>
        <v>0</v>
      </c>
      <c r="AJ92" s="34">
        <f>PXIL!P92</f>
        <v>0</v>
      </c>
      <c r="AK92" s="34">
        <f>RTM_IEX!J92</f>
        <v>28.84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5.7171000000000003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49.999088630667579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547.53432308638321</v>
      </c>
      <c r="P93" s="36">
        <v>72.09</v>
      </c>
      <c r="Q93" s="36">
        <v>26.1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393.27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1.29</v>
      </c>
      <c r="AB93" s="75">
        <f>-STOA!P93</f>
        <v>0</v>
      </c>
      <c r="AC93">
        <f t="shared" si="3"/>
        <v>9.2064042984232266</v>
      </c>
      <c r="AD93">
        <f t="shared" si="4"/>
        <v>1086.7941074186276</v>
      </c>
      <c r="AE93">
        <f>'IDT-1'!F93</f>
        <v>0</v>
      </c>
      <c r="AF93" s="24"/>
      <c r="AG93">
        <f t="shared" si="5"/>
        <v>1086.7941074186276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5.7171000000000003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49.999088630667579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498.40857812941556</v>
      </c>
      <c r="P94" s="36">
        <v>62.219999999999992</v>
      </c>
      <c r="Q94" s="36">
        <v>26.1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393.27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1.29</v>
      </c>
      <c r="AB94" s="75">
        <f>-STOA!P94</f>
        <v>0</v>
      </c>
      <c r="AC94">
        <f t="shared" si="3"/>
        <v>8.8722880407846976</v>
      </c>
      <c r="AD94">
        <f t="shared" si="4"/>
        <v>1047.3524787192985</v>
      </c>
      <c r="AE94">
        <f>'IDT-1'!F94</f>
        <v>0</v>
      </c>
      <c r="AF94" s="24"/>
      <c r="AG94">
        <f t="shared" si="5"/>
        <v>1047.3524787192985</v>
      </c>
      <c r="AI94" s="34">
        <f>PXIL!J94</f>
        <v>0</v>
      </c>
      <c r="AJ94" s="34">
        <f>PXIL!P94</f>
        <v>0</v>
      </c>
      <c r="AK94" s="34">
        <f>RTM_IEX!J94</f>
        <v>19.22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4.8144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49.999088630667579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452.16804009721682</v>
      </c>
      <c r="P95" s="36">
        <v>72.09</v>
      </c>
      <c r="Q95" s="36">
        <v>25.95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395.77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1.29</v>
      </c>
      <c r="AB95" s="75">
        <f>-STOA!P95</f>
        <v>0</v>
      </c>
      <c r="AC95">
        <f t="shared" si="3"/>
        <v>8.502196418563118</v>
      </c>
      <c r="AD95">
        <f t="shared" si="4"/>
        <v>983.57933230932122</v>
      </c>
      <c r="AE95">
        <f>'IDT-1'!F95</f>
        <v>0</v>
      </c>
      <c r="AF95" s="24"/>
      <c r="AG95">
        <f t="shared" si="5"/>
        <v>983.57933230932122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4.8144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49.999088630667579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417.3033875799714</v>
      </c>
      <c r="P96" s="36">
        <v>72.09</v>
      </c>
      <c r="Q96" s="36">
        <v>25.95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395.77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1.29</v>
      </c>
      <c r="AB96" s="75">
        <f>-STOA!P96</f>
        <v>0</v>
      </c>
      <c r="AC96">
        <f t="shared" si="3"/>
        <v>8.327929545566704</v>
      </c>
      <c r="AD96">
        <f t="shared" si="4"/>
        <v>934.88894666507224</v>
      </c>
      <c r="AE96">
        <f>'IDT-1'!F96</f>
        <v>0</v>
      </c>
      <c r="AF96" s="24"/>
      <c r="AG96">
        <f t="shared" si="5"/>
        <v>934.88894666507224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-24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4.8144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49.999999999999993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405.75049427276997</v>
      </c>
      <c r="P97" s="36">
        <v>72.09</v>
      </c>
      <c r="Q97" s="36">
        <v>7.69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365.62999999999994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1.29</v>
      </c>
      <c r="AB97" s="75">
        <f>-STOA!P97</f>
        <v>0</v>
      </c>
      <c r="AC97">
        <f t="shared" si="3"/>
        <v>7.8073905818388258</v>
      </c>
      <c r="AD97">
        <f t="shared" si="4"/>
        <v>877.45750369093105</v>
      </c>
      <c r="AE97">
        <f>'IDT-1'!F97</f>
        <v>0</v>
      </c>
      <c r="AF97" s="24"/>
      <c r="AG97">
        <f t="shared" si="5"/>
        <v>877.45750369093105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-22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4.8144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49.999999999999993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405.75048092773733</v>
      </c>
      <c r="P98" s="36">
        <v>48.06</v>
      </c>
      <c r="Q98" s="36">
        <v>7.69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346.78999999999996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-6</v>
      </c>
      <c r="AA98" s="75">
        <f>STOA!J98</f>
        <v>1.29</v>
      </c>
      <c r="AB98" s="75">
        <f>-STOA!P98</f>
        <v>0</v>
      </c>
      <c r="AC98">
        <f t="shared" si="3"/>
        <v>7.4218689965658857</v>
      </c>
      <c r="AD98">
        <f t="shared" si="4"/>
        <v>837.97301193117141</v>
      </c>
      <c r="AE98">
        <f>'IDT-1'!F98</f>
        <v>0</v>
      </c>
      <c r="AF98" s="24"/>
      <c r="AG98">
        <f t="shared" si="5"/>
        <v>837.97301193117141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-13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0.14311556249999988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1.5569075484351211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13.520908343110406</v>
      </c>
      <c r="P99" s="36">
        <f t="shared" si="6"/>
        <v>1.4321051311946718</v>
      </c>
      <c r="Q99" s="36">
        <f t="shared" si="6"/>
        <v>0.48010531526127004</v>
      </c>
      <c r="R99" s="38">
        <f>SUM(R3:R98)/4000</f>
        <v>0.21465058860291586</v>
      </c>
      <c r="S99" s="38">
        <f t="shared" si="6"/>
        <v>0</v>
      </c>
      <c r="T99" s="37">
        <f t="shared" si="6"/>
        <v>0.54707749999999988</v>
      </c>
      <c r="U99" s="37">
        <f t="shared" si="6"/>
        <v>9.5546053964999924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0.17334750000000002</v>
      </c>
      <c r="Z99" s="34">
        <f t="shared" si="6"/>
        <v>-0.54110000000000003</v>
      </c>
      <c r="AA99" s="75">
        <f t="shared" si="6"/>
        <v>1.849364999999999</v>
      </c>
      <c r="AB99" s="75">
        <f t="shared" si="6"/>
        <v>0</v>
      </c>
      <c r="AC99">
        <f t="shared" si="6"/>
        <v>0.25997554784214255</v>
      </c>
      <c r="AD99">
        <f t="shared" si="6"/>
        <v>28.983097337762253</v>
      </c>
      <c r="AE99">
        <f t="shared" si="6"/>
        <v>1.3237750000000001E-2</v>
      </c>
      <c r="AG99">
        <f t="shared" si="6"/>
        <v>28.996335087762255</v>
      </c>
      <c r="AI99">
        <f t="shared" si="6"/>
        <v>0</v>
      </c>
      <c r="AJ99">
        <f t="shared" si="6"/>
        <v>0</v>
      </c>
      <c r="AK99">
        <f t="shared" si="6"/>
        <v>0.62048499999999995</v>
      </c>
      <c r="AL99">
        <f t="shared" si="6"/>
        <v>-0.3085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45315</v>
      </c>
      <c r="B1" s="216"/>
      <c r="C1" s="216"/>
      <c r="D1" s="226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7" t="s">
        <v>143</v>
      </c>
      <c r="Q1" s="227" t="s">
        <v>144</v>
      </c>
      <c r="R1" s="225" t="s">
        <v>314</v>
      </c>
      <c r="S1" s="225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9" t="s">
        <v>194</v>
      </c>
      <c r="AB1" s="229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  <c r="AS1" s="223" t="s">
        <v>525</v>
      </c>
      <c r="AT1" s="223" t="s">
        <v>526</v>
      </c>
    </row>
    <row r="2" spans="1:46">
      <c r="A2" s="25" t="s">
        <v>44</v>
      </c>
      <c r="B2" s="216"/>
      <c r="C2" s="216"/>
      <c r="D2" s="22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7"/>
      <c r="Q2" s="227"/>
      <c r="R2" s="225"/>
      <c r="S2" s="225"/>
      <c r="T2" s="40" t="s">
        <v>294</v>
      </c>
      <c r="U2" s="228"/>
      <c r="V2" s="65" t="s">
        <v>284</v>
      </c>
      <c r="W2" s="65" t="s">
        <v>284</v>
      </c>
      <c r="X2" s="216"/>
      <c r="Y2" s="223"/>
      <c r="Z2" s="223"/>
      <c r="AA2" s="229"/>
      <c r="AB2" s="229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S2" s="223"/>
      <c r="AT2" s="223"/>
    </row>
    <row r="3" spans="1:46">
      <c r="A3" t="s">
        <v>45</v>
      </c>
      <c r="D3">
        <f>TWEPL!S3</f>
        <v>1.0449000000000002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108.13000000000001</v>
      </c>
      <c r="AB3" s="75">
        <f>-STOA!Q3</f>
        <v>0</v>
      </c>
      <c r="AC3">
        <f>SUMIF(B3:AB3,"&gt;0")*$AC$2-SUMIF(B3:AB3,"&lt;0")*($AC$2/(1-$AC$2))+SUMIF(AI3:AR3,"&gt;0")*$AC$2-SUMIF(AI3:AR3,"&lt;0")*($AC$2/(1-$AC$2))</f>
        <v>1.1793718466564287</v>
      </c>
      <c r="AD3">
        <f>SUM(B3:AB3,AI3:AR3)-AC3</f>
        <v>116.12462015574887</v>
      </c>
      <c r="AE3">
        <f>'IDT-1'!E3</f>
        <v>0</v>
      </c>
      <c r="AF3" s="24"/>
      <c r="AG3">
        <f>SUM(AD3:AF3)</f>
        <v>116.12462015574887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-11.5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1.0449000000000002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108.13000000000001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1.2073266671485625</v>
      </c>
      <c r="AD4">
        <f t="shared" ref="AD4:AD67" si="1">SUM(B4:AB4,AI4:AR4)-AC4</f>
        <v>112.79666533525673</v>
      </c>
      <c r="AE4">
        <f>'IDT-1'!E4</f>
        <v>0</v>
      </c>
      <c r="AF4" s="24"/>
      <c r="AG4">
        <f t="shared" ref="AG4:AG67" si="2">SUM(AD4:AF4)</f>
        <v>112.79666533525673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-14.8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1.0449000000000002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108.13000000000001</v>
      </c>
      <c r="AB5" s="75">
        <f>-STOA!Q5</f>
        <v>0</v>
      </c>
      <c r="AC5">
        <f t="shared" si="0"/>
        <v>1.2259632141433185</v>
      </c>
      <c r="AD5">
        <f t="shared" si="1"/>
        <v>110.57802878826197</v>
      </c>
      <c r="AE5">
        <f>'IDT-1'!E5</f>
        <v>0</v>
      </c>
      <c r="AF5" s="24"/>
      <c r="AG5">
        <f t="shared" si="2"/>
        <v>110.57802878826197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-17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1.0449000000000002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108.13000000000001</v>
      </c>
      <c r="AB6" s="75">
        <f>-STOA!Q6</f>
        <v>0</v>
      </c>
      <c r="AC6">
        <f t="shared" si="0"/>
        <v>1.2454468769105633</v>
      </c>
      <c r="AD6">
        <f t="shared" si="1"/>
        <v>108.25854512549473</v>
      </c>
      <c r="AE6">
        <f>'IDT-1'!E6</f>
        <v>0</v>
      </c>
      <c r="AF6" s="24"/>
      <c r="AG6">
        <f t="shared" si="2"/>
        <v>108.25854512549473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-19.3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1.0449000000000002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108.13000000000001</v>
      </c>
      <c r="AB7" s="75">
        <f>-STOA!Q7</f>
        <v>0</v>
      </c>
      <c r="AC7">
        <f t="shared" si="0"/>
        <v>1.2530709188629634</v>
      </c>
      <c r="AD7">
        <f t="shared" si="1"/>
        <v>107.35092108354233</v>
      </c>
      <c r="AE7">
        <f>'IDT-1'!E7</f>
        <v>0</v>
      </c>
      <c r="AF7" s="24"/>
      <c r="AG7">
        <f t="shared" si="2"/>
        <v>107.35092108354233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-20.2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1.0449000000000002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108.13000000000001</v>
      </c>
      <c r="AB8" s="75">
        <f>-STOA!Q8</f>
        <v>0</v>
      </c>
      <c r="AC8">
        <f t="shared" si="0"/>
        <v>1.2657776554502971</v>
      </c>
      <c r="AD8">
        <f t="shared" si="1"/>
        <v>105.838214346955</v>
      </c>
      <c r="AE8">
        <f>'IDT-1'!E8</f>
        <v>0</v>
      </c>
      <c r="AF8" s="24"/>
      <c r="AG8">
        <f t="shared" si="2"/>
        <v>105.838214346955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-21.7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1.0449000000000002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108.13000000000001</v>
      </c>
      <c r="AB9" s="75">
        <f>-STOA!Q9</f>
        <v>0</v>
      </c>
      <c r="AC9">
        <f t="shared" si="0"/>
        <v>1.2750959289476751</v>
      </c>
      <c r="AD9">
        <f t="shared" si="1"/>
        <v>104.72889607345762</v>
      </c>
      <c r="AE9">
        <f>'IDT-1'!E9</f>
        <v>0</v>
      </c>
      <c r="AF9" s="24"/>
      <c r="AG9">
        <f t="shared" si="2"/>
        <v>104.72889607345762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-22.8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1.0449000000000002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108.13000000000001</v>
      </c>
      <c r="AB10" s="75">
        <f>-STOA!Q10</f>
        <v>0</v>
      </c>
      <c r="AC10">
        <f t="shared" si="0"/>
        <v>1.2776372762651418</v>
      </c>
      <c r="AD10">
        <f t="shared" si="1"/>
        <v>104.42635472614016</v>
      </c>
      <c r="AE10">
        <f>'IDT-1'!E10</f>
        <v>0</v>
      </c>
      <c r="AF10" s="24"/>
      <c r="AG10">
        <f t="shared" si="2"/>
        <v>104.42635472614016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-23.1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1.0449000000000002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108.13000000000001</v>
      </c>
      <c r="AB11" s="75">
        <f>-STOA!Q11</f>
        <v>0</v>
      </c>
      <c r="AC11">
        <f t="shared" si="0"/>
        <v>1.2886497813074975</v>
      </c>
      <c r="AD11">
        <f t="shared" si="1"/>
        <v>103.11534222109779</v>
      </c>
      <c r="AE11">
        <f>'IDT-1'!E11</f>
        <v>0</v>
      </c>
      <c r="AF11" s="24"/>
      <c r="AG11">
        <f t="shared" si="2"/>
        <v>103.11534222109779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-24.4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1.0449000000000002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108.13000000000001</v>
      </c>
      <c r="AB12" s="75">
        <f>-STOA!Q12</f>
        <v>0</v>
      </c>
      <c r="AC12">
        <f t="shared" si="0"/>
        <v>1.2920382443974532</v>
      </c>
      <c r="AD12">
        <f t="shared" si="1"/>
        <v>102.71195375800784</v>
      </c>
      <c r="AE12">
        <f>'IDT-1'!E12</f>
        <v>0</v>
      </c>
      <c r="AF12" s="24"/>
      <c r="AG12">
        <f t="shared" si="2"/>
        <v>102.71195375800784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-24.8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1.0449000000000002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108.13000000000001</v>
      </c>
      <c r="AB13" s="75">
        <f>-STOA!Q13</f>
        <v>0</v>
      </c>
      <c r="AC13">
        <f t="shared" si="0"/>
        <v>1.2954267074874088</v>
      </c>
      <c r="AD13">
        <f t="shared" si="1"/>
        <v>102.30856529491788</v>
      </c>
      <c r="AE13">
        <f>'IDT-1'!E13</f>
        <v>0</v>
      </c>
      <c r="AF13" s="24"/>
      <c r="AG13">
        <f t="shared" si="2"/>
        <v>102.30856529491788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-25.2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1.0449000000000002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108.13000000000001</v>
      </c>
      <c r="AB14" s="75">
        <f>-STOA!Q14</f>
        <v>0</v>
      </c>
      <c r="AC14">
        <f t="shared" si="0"/>
        <v>1.3013565178948312</v>
      </c>
      <c r="AD14">
        <f t="shared" si="1"/>
        <v>101.60263548451046</v>
      </c>
      <c r="AE14">
        <f>'IDT-1'!E14</f>
        <v>0</v>
      </c>
      <c r="AF14" s="24"/>
      <c r="AG14">
        <f t="shared" si="2"/>
        <v>101.60263548451046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-25.9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1.0449000000000002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108.13000000000001</v>
      </c>
      <c r="AB15" s="75">
        <f>-STOA!Q15</f>
        <v>0</v>
      </c>
      <c r="AC15">
        <f t="shared" si="0"/>
        <v>1.3030507494398089</v>
      </c>
      <c r="AD15">
        <f t="shared" si="1"/>
        <v>101.4009412529655</v>
      </c>
      <c r="AE15">
        <f>'IDT-1'!E15</f>
        <v>0</v>
      </c>
      <c r="AF15" s="24"/>
      <c r="AG15">
        <f t="shared" si="2"/>
        <v>101.4009412529655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-26.1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1.0449000000000002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108.13000000000001</v>
      </c>
      <c r="AB16" s="75">
        <f>-STOA!Q16</f>
        <v>0</v>
      </c>
      <c r="AC16">
        <f t="shared" si="0"/>
        <v>1.3038978652122979</v>
      </c>
      <c r="AD16">
        <f t="shared" si="1"/>
        <v>101.300094137193</v>
      </c>
      <c r="AE16">
        <f>'IDT-1'!E16</f>
        <v>0</v>
      </c>
      <c r="AF16" s="24"/>
      <c r="AG16">
        <f t="shared" si="2"/>
        <v>101.300094137193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-26.2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1.0449000000000002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108.13000000000001</v>
      </c>
      <c r="AB17" s="75">
        <f>-STOA!Q17</f>
        <v>0</v>
      </c>
      <c r="AC17">
        <f t="shared" si="0"/>
        <v>1.2996622863498533</v>
      </c>
      <c r="AD17">
        <f t="shared" si="1"/>
        <v>101.80432971605543</v>
      </c>
      <c r="AE17">
        <f>'IDT-1'!E17</f>
        <v>0</v>
      </c>
      <c r="AF17" s="24"/>
      <c r="AG17">
        <f t="shared" si="2"/>
        <v>101.80432971605543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-25.7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0.77760000000000007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108.13000000000001</v>
      </c>
      <c r="AB18" s="75">
        <f>-STOA!Q18</f>
        <v>0</v>
      </c>
      <c r="AC18">
        <f t="shared" si="0"/>
        <v>1.2982640821223423</v>
      </c>
      <c r="AD18">
        <f t="shared" si="1"/>
        <v>101.43842792028295</v>
      </c>
      <c r="AE18">
        <f>'IDT-1'!E18</f>
        <v>0</v>
      </c>
      <c r="AF18" s="24"/>
      <c r="AG18">
        <f t="shared" si="2"/>
        <v>101.43842792028295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-25.8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0.77760000000000007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108.13000000000001</v>
      </c>
      <c r="AB19" s="75">
        <f>-STOA!Q19</f>
        <v>0</v>
      </c>
      <c r="AC19">
        <f t="shared" si="0"/>
        <v>1.2965698505773646</v>
      </c>
      <c r="AD19">
        <f t="shared" si="1"/>
        <v>101.64012215182792</v>
      </c>
      <c r="AE19">
        <f>'IDT-1'!E19</f>
        <v>0</v>
      </c>
      <c r="AF19" s="24"/>
      <c r="AG19">
        <f t="shared" si="2"/>
        <v>101.64012215182792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-25.6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0.77760000000000007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108.13000000000001</v>
      </c>
      <c r="AB20" s="75">
        <f>-STOA!Q20</f>
        <v>0</v>
      </c>
      <c r="AC20">
        <f t="shared" si="0"/>
        <v>1.2965698505773646</v>
      </c>
      <c r="AD20">
        <f t="shared" si="1"/>
        <v>101.64012215182792</v>
      </c>
      <c r="AE20">
        <f>'IDT-1'!E20</f>
        <v>0</v>
      </c>
      <c r="AF20" s="24"/>
      <c r="AG20">
        <f t="shared" si="2"/>
        <v>101.64012215182792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-25.6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0.77760000000000007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108.13000000000001</v>
      </c>
      <c r="AB21" s="75">
        <f>-STOA!Q21</f>
        <v>0</v>
      </c>
      <c r="AC21">
        <f t="shared" si="0"/>
        <v>1.2855573455350089</v>
      </c>
      <c r="AD21">
        <f t="shared" si="1"/>
        <v>102.95113465687028</v>
      </c>
      <c r="AE21">
        <f>'IDT-1'!E21</f>
        <v>0</v>
      </c>
      <c r="AF21" s="24"/>
      <c r="AG21">
        <f t="shared" si="2"/>
        <v>102.95113465687028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-24.3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0.77760000000000007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108.13000000000001</v>
      </c>
      <c r="AB22" s="75">
        <f>-STOA!Q22</f>
        <v>0</v>
      </c>
      <c r="AC22">
        <f t="shared" si="0"/>
        <v>1.2779333035826086</v>
      </c>
      <c r="AD22">
        <f t="shared" si="1"/>
        <v>103.85875869882267</v>
      </c>
      <c r="AE22">
        <f>'IDT-1'!E22</f>
        <v>0</v>
      </c>
      <c r="AF22" s="24"/>
      <c r="AG22">
        <f t="shared" si="2"/>
        <v>103.85875869882267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-23.4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0.77760000000000007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108.13000000000001</v>
      </c>
      <c r="AB23" s="75">
        <f>-STOA!Q23</f>
        <v>0</v>
      </c>
      <c r="AC23">
        <f t="shared" si="0"/>
        <v>1.2540821522226704</v>
      </c>
      <c r="AD23">
        <f t="shared" si="1"/>
        <v>105.86351784777735</v>
      </c>
      <c r="AE23">
        <f>'IDT-1'!E23</f>
        <v>0</v>
      </c>
      <c r="AF23" s="24"/>
      <c r="AG23">
        <f t="shared" si="2"/>
        <v>105.86351784777735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-21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0.77760000000000007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108.13000000000001</v>
      </c>
      <c r="AB24" s="75">
        <f>-STOA!Q24</f>
        <v>0</v>
      </c>
      <c r="AC24">
        <f t="shared" si="0"/>
        <v>1.2413754156353369</v>
      </c>
      <c r="AD24">
        <f t="shared" si="1"/>
        <v>107.37622458436468</v>
      </c>
      <c r="AE24">
        <f>'IDT-1'!E24</f>
        <v>0</v>
      </c>
      <c r="AF24" s="24"/>
      <c r="AG24">
        <f t="shared" si="2"/>
        <v>107.37622458436468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-19.5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0.87480000000000002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108.13000000000001</v>
      </c>
      <c r="AB25" s="75">
        <f>-STOA!Q25</f>
        <v>0</v>
      </c>
      <c r="AC25">
        <f t="shared" si="0"/>
        <v>1.2269438117305367</v>
      </c>
      <c r="AD25">
        <f t="shared" si="1"/>
        <v>109.28785618826949</v>
      </c>
      <c r="AE25">
        <f>'IDT-1'!E25</f>
        <v>0</v>
      </c>
      <c r="AF25" s="24"/>
      <c r="AG25">
        <f t="shared" si="2"/>
        <v>109.28785618826949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-17.7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0.87480000000000002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18.999114012590347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108.13000000000001</v>
      </c>
      <c r="AB26" s="75">
        <f>-STOA!Q26</f>
        <v>0</v>
      </c>
      <c r="AC26">
        <f t="shared" si="0"/>
        <v>1.1921348543092283</v>
      </c>
      <c r="AD26">
        <f t="shared" si="1"/>
        <v>113.01177915828114</v>
      </c>
      <c r="AE26">
        <f>'IDT-1'!E26</f>
        <v>0</v>
      </c>
      <c r="AF26" s="24"/>
      <c r="AG26">
        <f t="shared" si="2"/>
        <v>113.01177915828114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-13.8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0.87480000000000002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18.999379808813242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108.13000000000001</v>
      </c>
      <c r="AB27" s="75">
        <f>-STOA!Q27</f>
        <v>0</v>
      </c>
      <c r="AC27">
        <f t="shared" si="0"/>
        <v>1.1599466876429221</v>
      </c>
      <c r="AD27">
        <f t="shared" si="1"/>
        <v>116.84423312117033</v>
      </c>
      <c r="AE27">
        <f>'IDT-1'!E27</f>
        <v>0</v>
      </c>
      <c r="AF27" s="24"/>
      <c r="AG27">
        <f t="shared" si="2"/>
        <v>116.84423312117033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0.87480000000000002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18.99940744040989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108.13000000000001</v>
      </c>
      <c r="AB28" s="75">
        <f>-STOA!Q28</f>
        <v>0</v>
      </c>
      <c r="AC28">
        <f t="shared" si="0"/>
        <v>1.1599469197483339</v>
      </c>
      <c r="AD28">
        <f t="shared" si="1"/>
        <v>116.84426052066158</v>
      </c>
      <c r="AE28">
        <f>'IDT-1'!E28</f>
        <v>0</v>
      </c>
      <c r="AF28" s="24"/>
      <c r="AG28">
        <f t="shared" si="2"/>
        <v>116.84426052066158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0.87480000000000002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22.999363787244132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108.13000000000001</v>
      </c>
      <c r="AB29" s="75">
        <f>-STOA!Q29</f>
        <v>0</v>
      </c>
      <c r="AC29">
        <f t="shared" si="0"/>
        <v>1.1088349758128508</v>
      </c>
      <c r="AD29">
        <f t="shared" si="1"/>
        <v>130.89532881143131</v>
      </c>
      <c r="AE29">
        <f>'IDT-1'!E29</f>
        <v>0</v>
      </c>
      <c r="AF29" s="24"/>
      <c r="AG29">
        <f t="shared" si="2"/>
        <v>130.89532881143131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0.87480000000000002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22.999363787244132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108.13000000000001</v>
      </c>
      <c r="AB30" s="75">
        <f>-STOA!Q30</f>
        <v>0</v>
      </c>
      <c r="AC30">
        <f t="shared" si="0"/>
        <v>1.1088349758128508</v>
      </c>
      <c r="AD30">
        <f t="shared" si="1"/>
        <v>130.89532881143131</v>
      </c>
      <c r="AE30">
        <f>'IDT-1'!E30</f>
        <v>0</v>
      </c>
      <c r="AF30" s="24"/>
      <c r="AG30">
        <f t="shared" si="2"/>
        <v>130.89532881143131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0.87480000000000002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22.999363787244132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108.13000000000001</v>
      </c>
      <c r="AB31" s="75">
        <f>-STOA!Q31</f>
        <v>0</v>
      </c>
      <c r="AC31">
        <f t="shared" si="0"/>
        <v>1.1143789758128508</v>
      </c>
      <c r="AD31">
        <f t="shared" si="1"/>
        <v>131.54978481143129</v>
      </c>
      <c r="AE31">
        <f>'IDT-1'!E31</f>
        <v>0</v>
      </c>
      <c r="AF31" s="24"/>
      <c r="AG31">
        <f t="shared" si="2"/>
        <v>131.54978481143129</v>
      </c>
      <c r="AI31" s="34">
        <f>PXIL!K31</f>
        <v>0</v>
      </c>
      <c r="AJ31" s="34">
        <f>PXIL!Q31</f>
        <v>0</v>
      </c>
      <c r="AK31" s="34">
        <f>RTM_IEX!K31</f>
        <v>0.66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0.87480000000000002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22.999363787244132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108.13000000000001</v>
      </c>
      <c r="AB32" s="75">
        <f>-STOA!Q32</f>
        <v>0</v>
      </c>
      <c r="AC32">
        <f t="shared" si="0"/>
        <v>1.1158909758128508</v>
      </c>
      <c r="AD32">
        <f t="shared" si="1"/>
        <v>131.72827281143131</v>
      </c>
      <c r="AE32">
        <f>'IDT-1'!E32</f>
        <v>0</v>
      </c>
      <c r="AF32" s="24"/>
      <c r="AG32">
        <f t="shared" si="2"/>
        <v>131.72827281143131</v>
      </c>
      <c r="AI32" s="34">
        <f>PXIL!K32</f>
        <v>0</v>
      </c>
      <c r="AJ32" s="34">
        <f>PXIL!Q32</f>
        <v>0</v>
      </c>
      <c r="AK32" s="34">
        <f>RTM_IEX!K32</f>
        <v>0.84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0.87480000000000002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22.999363787244132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2.0299999999999998</v>
      </c>
      <c r="Z33" s="34">
        <f>IEX!Q33</f>
        <v>0</v>
      </c>
      <c r="AA33" s="75">
        <f>STOA!K33</f>
        <v>108.13000000000001</v>
      </c>
      <c r="AB33" s="75">
        <f>-STOA!Q33</f>
        <v>0</v>
      </c>
      <c r="AC33">
        <f t="shared" si="0"/>
        <v>1.1485669758128509</v>
      </c>
      <c r="AD33">
        <f t="shared" si="1"/>
        <v>135.58559681143129</v>
      </c>
      <c r="AE33">
        <f>'IDT-1'!E33</f>
        <v>0</v>
      </c>
      <c r="AF33" s="24"/>
      <c r="AG33">
        <f t="shared" si="2"/>
        <v>135.58559681143129</v>
      </c>
      <c r="AI33" s="34">
        <f>PXIL!K33</f>
        <v>0</v>
      </c>
      <c r="AJ33" s="34">
        <f>PXIL!Q33</f>
        <v>0</v>
      </c>
      <c r="AK33" s="34">
        <f>RTM_IEX!K33</f>
        <v>1.22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1.48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0.87480000000000002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22.999363787244132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2.52</v>
      </c>
      <c r="Z34" s="34">
        <f>IEX!Q34</f>
        <v>0</v>
      </c>
      <c r="AA34" s="75">
        <f>STOA!K34</f>
        <v>108.13000000000001</v>
      </c>
      <c r="AB34" s="75">
        <f>-STOA!Q34</f>
        <v>0</v>
      </c>
      <c r="AC34">
        <f t="shared" si="0"/>
        <v>1.1613349758128506</v>
      </c>
      <c r="AD34">
        <f t="shared" si="1"/>
        <v>137.09282881143127</v>
      </c>
      <c r="AE34">
        <f>'IDT-1'!E34</f>
        <v>0</v>
      </c>
      <c r="AF34" s="24"/>
      <c r="AG34">
        <f t="shared" si="2"/>
        <v>137.09282881143127</v>
      </c>
      <c r="AI34" s="34">
        <f>PXIL!K34</f>
        <v>0</v>
      </c>
      <c r="AJ34" s="34">
        <f>PXIL!Q34</f>
        <v>0</v>
      </c>
      <c r="AK34" s="34">
        <f>RTM_IEX!K34</f>
        <v>1.56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2.17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0.87480000000000002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22.999363787244132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3.98</v>
      </c>
      <c r="Z35" s="34">
        <f>IEX!Q35</f>
        <v>0</v>
      </c>
      <c r="AA35" s="75">
        <f>STOA!K35</f>
        <v>108.13000000000001</v>
      </c>
      <c r="AB35" s="75">
        <f>-STOA!Q35</f>
        <v>0</v>
      </c>
      <c r="AC35">
        <f t="shared" si="0"/>
        <v>1.2804469758128507</v>
      </c>
      <c r="AD35">
        <f t="shared" si="1"/>
        <v>151.15371681143131</v>
      </c>
      <c r="AE35">
        <f>'IDT-1'!E35</f>
        <v>0</v>
      </c>
      <c r="AF35" s="24"/>
      <c r="AG35">
        <f t="shared" si="2"/>
        <v>151.15371681143131</v>
      </c>
      <c r="AI35" s="34">
        <f>PXIL!K35</f>
        <v>0</v>
      </c>
      <c r="AJ35" s="34">
        <f>PXIL!Q35</f>
        <v>0</v>
      </c>
      <c r="AK35" s="34">
        <f>RTM_IEX!K35</f>
        <v>3.71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12.74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0.87480000000000002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22.999363787244132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4.29</v>
      </c>
      <c r="Z36" s="34">
        <f>IEX!Q36</f>
        <v>0</v>
      </c>
      <c r="AA36" s="75">
        <f>STOA!K36</f>
        <v>108.13000000000001</v>
      </c>
      <c r="AB36" s="75">
        <f>-STOA!Q36</f>
        <v>0</v>
      </c>
      <c r="AC36">
        <f t="shared" si="0"/>
        <v>1.3188349758128508</v>
      </c>
      <c r="AD36">
        <f t="shared" si="1"/>
        <v>155.68532881143128</v>
      </c>
      <c r="AE36">
        <f>'IDT-1'!E36</f>
        <v>0</v>
      </c>
      <c r="AF36" s="24"/>
      <c r="AG36">
        <f t="shared" si="2"/>
        <v>155.68532881143128</v>
      </c>
      <c r="AI36" s="34">
        <f>PXIL!K36</f>
        <v>0</v>
      </c>
      <c r="AJ36" s="34">
        <f>PXIL!Q36</f>
        <v>0</v>
      </c>
      <c r="AK36" s="34">
        <f>RTM_IEX!K36</f>
        <v>3.39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17.32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0.87480000000000002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22.999363787244132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6.05</v>
      </c>
      <c r="Z37" s="34">
        <f>IEX!Q37</f>
        <v>0</v>
      </c>
      <c r="AA37" s="75">
        <f>STOA!K37</f>
        <v>108.13000000000001</v>
      </c>
      <c r="AB37" s="75">
        <f>-STOA!Q37</f>
        <v>0</v>
      </c>
      <c r="AC37">
        <f t="shared" si="0"/>
        <v>1.2681829758128507</v>
      </c>
      <c r="AD37">
        <f t="shared" si="1"/>
        <v>149.70598081143129</v>
      </c>
      <c r="AE37">
        <f>'IDT-1'!E37</f>
        <v>0</v>
      </c>
      <c r="AF37" s="24"/>
      <c r="AG37">
        <f t="shared" si="2"/>
        <v>149.70598081143129</v>
      </c>
      <c r="AI37" s="34">
        <f>PXIL!K37</f>
        <v>0</v>
      </c>
      <c r="AJ37" s="34">
        <f>PXIL!Q37</f>
        <v>0</v>
      </c>
      <c r="AK37" s="34">
        <f>RTM_IEX!K37</f>
        <v>3.9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9.02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0.9234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22.999363787244132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6.76</v>
      </c>
      <c r="Z38" s="34">
        <f>IEX!Q38</f>
        <v>0</v>
      </c>
      <c r="AA38" s="75">
        <f>STOA!K38</f>
        <v>108.13000000000001</v>
      </c>
      <c r="AB38" s="75">
        <f>-STOA!Q38</f>
        <v>0</v>
      </c>
      <c r="AC38">
        <f t="shared" si="0"/>
        <v>1.4209672158128506</v>
      </c>
      <c r="AD38">
        <f t="shared" si="1"/>
        <v>167.74179657143128</v>
      </c>
      <c r="AE38">
        <f>'IDT-1'!E38</f>
        <v>0</v>
      </c>
      <c r="AF38" s="24"/>
      <c r="AG38">
        <f t="shared" si="2"/>
        <v>167.74179657143128</v>
      </c>
      <c r="AI38" s="34">
        <f>PXIL!K38</f>
        <v>0</v>
      </c>
      <c r="AJ38" s="34">
        <f>PXIL!Q38</f>
        <v>0</v>
      </c>
      <c r="AK38" s="34">
        <f>RTM_IEX!K38</f>
        <v>5.66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24.69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0.9234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22.999363787244132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10.56</v>
      </c>
      <c r="Z39" s="34">
        <f>IEX!Q39</f>
        <v>0</v>
      </c>
      <c r="AA39" s="75">
        <f>STOA!K39</f>
        <v>108.13000000000001</v>
      </c>
      <c r="AB39" s="75">
        <f>-STOA!Q39</f>
        <v>0</v>
      </c>
      <c r="AC39">
        <f t="shared" si="0"/>
        <v>1.4333992158128508</v>
      </c>
      <c r="AD39">
        <f t="shared" si="1"/>
        <v>169.20936457143128</v>
      </c>
      <c r="AE39">
        <f>'IDT-1'!E39</f>
        <v>0</v>
      </c>
      <c r="AF39" s="24"/>
      <c r="AG39">
        <f t="shared" si="2"/>
        <v>169.20936457143128</v>
      </c>
      <c r="AI39" s="34">
        <f>PXIL!K39</f>
        <v>0</v>
      </c>
      <c r="AJ39" s="34">
        <f>PXIL!Q39</f>
        <v>0</v>
      </c>
      <c r="AK39" s="34">
        <f>RTM_IEX!K39</f>
        <v>4.1399999999999997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23.89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0.9234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22.999363787244132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12.86</v>
      </c>
      <c r="Z40" s="34">
        <f>IEX!Q40</f>
        <v>0</v>
      </c>
      <c r="AA40" s="75">
        <f>STOA!K40</f>
        <v>108.13000000000001</v>
      </c>
      <c r="AB40" s="75">
        <f>-STOA!Q40</f>
        <v>0</v>
      </c>
      <c r="AC40">
        <f t="shared" si="0"/>
        <v>1.4574232158128508</v>
      </c>
      <c r="AD40">
        <f t="shared" si="1"/>
        <v>172.0453405714313</v>
      </c>
      <c r="AE40">
        <f>'IDT-1'!E40</f>
        <v>0</v>
      </c>
      <c r="AF40" s="24"/>
      <c r="AG40">
        <f t="shared" si="2"/>
        <v>172.0453405714313</v>
      </c>
      <c r="AI40" s="34">
        <f>PXIL!K40</f>
        <v>0</v>
      </c>
      <c r="AJ40" s="34">
        <f>PXIL!Q40</f>
        <v>0</v>
      </c>
      <c r="AK40" s="34">
        <f>RTM_IEX!K40</f>
        <v>2.73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25.86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0.9234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22.999363787244132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16.989999999999998</v>
      </c>
      <c r="Z41" s="34">
        <f>IEX!Q41</f>
        <v>0</v>
      </c>
      <c r="AA41" s="75">
        <f>STOA!K41</f>
        <v>108.13000000000001</v>
      </c>
      <c r="AB41" s="75">
        <f>-STOA!Q41</f>
        <v>0</v>
      </c>
      <c r="AC41">
        <f t="shared" si="0"/>
        <v>1.5778792158128507</v>
      </c>
      <c r="AD41">
        <f t="shared" si="1"/>
        <v>186.26488457143131</v>
      </c>
      <c r="AE41">
        <f>'IDT-1'!E41</f>
        <v>0</v>
      </c>
      <c r="AF41" s="24"/>
      <c r="AG41">
        <f t="shared" si="2"/>
        <v>186.26488457143131</v>
      </c>
      <c r="AI41" s="34">
        <f>PXIL!K41</f>
        <v>0</v>
      </c>
      <c r="AJ41" s="34">
        <f>PXIL!Q41</f>
        <v>0</v>
      </c>
      <c r="AK41" s="34">
        <f>RTM_IEX!K41</f>
        <v>3.59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35.21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0.9234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22.999363787244132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22.09</v>
      </c>
      <c r="Z42" s="34">
        <f>IEX!Q42</f>
        <v>0</v>
      </c>
      <c r="AA42" s="75">
        <f>STOA!K42</f>
        <v>108.13000000000001</v>
      </c>
      <c r="AB42" s="75">
        <f>-STOA!Q42</f>
        <v>0</v>
      </c>
      <c r="AC42">
        <f t="shared" si="0"/>
        <v>1.5540232158128506</v>
      </c>
      <c r="AD42">
        <f t="shared" si="1"/>
        <v>183.4487405714313</v>
      </c>
      <c r="AE42">
        <f>'IDT-1'!E42</f>
        <v>0</v>
      </c>
      <c r="AF42" s="24"/>
      <c r="AG42">
        <f t="shared" si="2"/>
        <v>183.4487405714313</v>
      </c>
      <c r="AI42" s="34">
        <f>PXIL!K42</f>
        <v>0</v>
      </c>
      <c r="AJ42" s="34">
        <f>PXIL!Q42</f>
        <v>0</v>
      </c>
      <c r="AK42" s="34">
        <f>RTM_IEX!K42</f>
        <v>4.0599999999999996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26.8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0.9234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22.999101597593846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21.69</v>
      </c>
      <c r="Z43" s="34">
        <f>IEX!Q43</f>
        <v>0</v>
      </c>
      <c r="AA43" s="75">
        <f>STOA!K43</f>
        <v>108.13000000000001</v>
      </c>
      <c r="AB43" s="75">
        <f>-STOA!Q43</f>
        <v>0</v>
      </c>
      <c r="AC43">
        <f t="shared" si="0"/>
        <v>1.6780050134197881</v>
      </c>
      <c r="AD43">
        <f t="shared" si="1"/>
        <v>198.08449658417405</v>
      </c>
      <c r="AE43">
        <f>'IDT-1'!E43</f>
        <v>0</v>
      </c>
      <c r="AF43" s="24"/>
      <c r="AG43">
        <f t="shared" si="2"/>
        <v>198.08449658417405</v>
      </c>
      <c r="AI43" s="34">
        <f>PXIL!K43</f>
        <v>0</v>
      </c>
      <c r="AJ43" s="34">
        <f>PXIL!Q43</f>
        <v>0</v>
      </c>
      <c r="AK43" s="34">
        <f>RTM_IEX!K43</f>
        <v>3.54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42.48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0.9234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22.999101597593846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21.73</v>
      </c>
      <c r="Z44" s="34">
        <f>IEX!Q44</f>
        <v>0</v>
      </c>
      <c r="AA44" s="75">
        <f>STOA!K44</f>
        <v>108.13000000000001</v>
      </c>
      <c r="AB44" s="75">
        <f>-STOA!Q44</f>
        <v>0</v>
      </c>
      <c r="AC44">
        <f t="shared" si="0"/>
        <v>1.7068170134197884</v>
      </c>
      <c r="AD44">
        <f t="shared" si="1"/>
        <v>201.48568458417407</v>
      </c>
      <c r="AE44">
        <f>'IDT-1'!E44</f>
        <v>0</v>
      </c>
      <c r="AF44" s="24"/>
      <c r="AG44">
        <f t="shared" si="2"/>
        <v>201.48568458417407</v>
      </c>
      <c r="AI44" s="34">
        <f>PXIL!K44</f>
        <v>0</v>
      </c>
      <c r="AJ44" s="34">
        <f>PXIL!Q44</f>
        <v>0</v>
      </c>
      <c r="AK44" s="34">
        <f>RTM_IEX!K44</f>
        <v>4.57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44.84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0.9234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22.999101597593846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26.13</v>
      </c>
      <c r="Z45" s="34">
        <f>IEX!Q45</f>
        <v>0</v>
      </c>
      <c r="AA45" s="75">
        <f>STOA!K45</f>
        <v>108.13000000000001</v>
      </c>
      <c r="AB45" s="75">
        <f>-STOA!Q45</f>
        <v>0</v>
      </c>
      <c r="AC45">
        <f t="shared" si="0"/>
        <v>1.7673810134197883</v>
      </c>
      <c r="AD45">
        <f t="shared" si="1"/>
        <v>208.63512058417408</v>
      </c>
      <c r="AE45">
        <f>'IDT-1'!E45</f>
        <v>0</v>
      </c>
      <c r="AF45" s="24"/>
      <c r="AG45">
        <f t="shared" si="2"/>
        <v>208.63512058417408</v>
      </c>
      <c r="AI45" s="34">
        <f>PXIL!K45</f>
        <v>0</v>
      </c>
      <c r="AJ45" s="34">
        <f>PXIL!Q45</f>
        <v>0</v>
      </c>
      <c r="AK45" s="34">
        <f>RTM_IEX!K45</f>
        <v>3.77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48.45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0.9234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22.999101597593846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29.15</v>
      </c>
      <c r="Z46" s="34">
        <f>IEX!Q46</f>
        <v>0</v>
      </c>
      <c r="AA46" s="75">
        <f>STOA!K46</f>
        <v>108.13000000000001</v>
      </c>
      <c r="AB46" s="75">
        <f>-STOA!Q46</f>
        <v>0</v>
      </c>
      <c r="AC46">
        <f t="shared" si="0"/>
        <v>1.8120690134197881</v>
      </c>
      <c r="AD46">
        <f t="shared" si="1"/>
        <v>213.91043258417403</v>
      </c>
      <c r="AE46">
        <f>'IDT-1'!E46</f>
        <v>0</v>
      </c>
      <c r="AF46" s="24"/>
      <c r="AG46">
        <f t="shared" si="2"/>
        <v>213.91043258417403</v>
      </c>
      <c r="AI46" s="34">
        <f>PXIL!K46</f>
        <v>0</v>
      </c>
      <c r="AJ46" s="34">
        <f>PXIL!Q46</f>
        <v>0</v>
      </c>
      <c r="AK46" s="34">
        <f>RTM_IEX!K46</f>
        <v>2.4500000000000002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52.07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0.9234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18.999257841490568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40.14</v>
      </c>
      <c r="Z47" s="34">
        <f>IEX!Q47</f>
        <v>0</v>
      </c>
      <c r="AA47" s="75">
        <f>STOA!K47</f>
        <v>108.13000000000001</v>
      </c>
      <c r="AB47" s="75">
        <f>-STOA!Q47</f>
        <v>0</v>
      </c>
      <c r="AC47">
        <f t="shared" si="0"/>
        <v>1.8163543258685206</v>
      </c>
      <c r="AD47">
        <f t="shared" si="1"/>
        <v>214.41630351562208</v>
      </c>
      <c r="AE47">
        <f>'IDT-1'!E47</f>
        <v>0</v>
      </c>
      <c r="AF47" s="24"/>
      <c r="AG47">
        <f t="shared" si="2"/>
        <v>214.41630351562208</v>
      </c>
      <c r="AI47" s="34">
        <f>PXIL!K47</f>
        <v>0</v>
      </c>
      <c r="AJ47" s="34">
        <f>PXIL!Q47</f>
        <v>0</v>
      </c>
      <c r="AK47" s="34">
        <f>RTM_IEX!K47</f>
        <v>2.02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46.02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0.9234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18.999257841490568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38.880000000000003</v>
      </c>
      <c r="Z48" s="34">
        <f>IEX!Q48</f>
        <v>0</v>
      </c>
      <c r="AA48" s="75">
        <f>STOA!K48</f>
        <v>108.13000000000001</v>
      </c>
      <c r="AB48" s="75">
        <f>-STOA!Q48</f>
        <v>0</v>
      </c>
      <c r="AC48">
        <f t="shared" si="0"/>
        <v>1.9391623258685207</v>
      </c>
      <c r="AD48">
        <f t="shared" si="1"/>
        <v>228.91349551562209</v>
      </c>
      <c r="AE48">
        <f>'IDT-1'!E48</f>
        <v>0</v>
      </c>
      <c r="AF48" s="24"/>
      <c r="AG48">
        <f t="shared" si="2"/>
        <v>228.91349551562209</v>
      </c>
      <c r="AI48" s="34">
        <f>PXIL!K48</f>
        <v>0</v>
      </c>
      <c r="AJ48" s="34">
        <f>PXIL!Q48</f>
        <v>0</v>
      </c>
      <c r="AK48" s="34">
        <f>RTM_IEX!K48</f>
        <v>1.62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62.3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0.9234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18.999257841490568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118.21000000000001</v>
      </c>
      <c r="AB49" s="75">
        <f>-STOA!Q49</f>
        <v>0</v>
      </c>
      <c r="AC49">
        <f t="shared" si="0"/>
        <v>1.935466325868521</v>
      </c>
      <c r="AD49">
        <f t="shared" si="1"/>
        <v>228.47719151562205</v>
      </c>
      <c r="AE49">
        <f>'IDT-1'!E49</f>
        <v>0</v>
      </c>
      <c r="AF49" s="24"/>
      <c r="AG49">
        <f t="shared" si="2"/>
        <v>228.47719151562205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92.28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1.1664000000000001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18.999257841490568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118.21000000000001</v>
      </c>
      <c r="AB50" s="75">
        <f>-STOA!Q50</f>
        <v>0</v>
      </c>
      <c r="AC50">
        <f t="shared" si="0"/>
        <v>1.9374235258685206</v>
      </c>
      <c r="AD50">
        <f t="shared" si="1"/>
        <v>228.70823431562204</v>
      </c>
      <c r="AE50">
        <f>'IDT-1'!E50</f>
        <v>0</v>
      </c>
      <c r="AF50" s="24"/>
      <c r="AG50">
        <f t="shared" si="2"/>
        <v>228.70823431562204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92.27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1.1664000000000001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18.999257841490568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118.21000000000001</v>
      </c>
      <c r="AB51" s="75">
        <f>-STOA!Q51</f>
        <v>0</v>
      </c>
      <c r="AC51">
        <f t="shared" si="0"/>
        <v>1.8566995258685206</v>
      </c>
      <c r="AD51">
        <f t="shared" si="1"/>
        <v>219.17895831562205</v>
      </c>
      <c r="AE51">
        <f>'IDT-1'!E51</f>
        <v>0</v>
      </c>
      <c r="AF51" s="24"/>
      <c r="AG51">
        <f t="shared" si="2"/>
        <v>219.17895831562205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82.66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1.1664000000000001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18.999257841490568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118.21000000000001</v>
      </c>
      <c r="AB52" s="75">
        <f>-STOA!Q52</f>
        <v>0</v>
      </c>
      <c r="AC52">
        <f t="shared" si="0"/>
        <v>1.8567835258685208</v>
      </c>
      <c r="AD52">
        <f t="shared" si="1"/>
        <v>219.18887431562209</v>
      </c>
      <c r="AE52">
        <f>'IDT-1'!E52</f>
        <v>0</v>
      </c>
      <c r="AF52" s="24"/>
      <c r="AG52">
        <f t="shared" si="2"/>
        <v>219.18887431562209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82.67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1.1664000000000001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18.999257841490568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118.21000000000001</v>
      </c>
      <c r="AB53" s="75">
        <f>-STOA!Q53</f>
        <v>0</v>
      </c>
      <c r="AC53">
        <f t="shared" si="0"/>
        <v>1.8524155258685209</v>
      </c>
      <c r="AD53">
        <f t="shared" si="1"/>
        <v>218.67324231562208</v>
      </c>
      <c r="AE53">
        <f>'IDT-1'!E53</f>
        <v>0</v>
      </c>
      <c r="AF53" s="24"/>
      <c r="AG53">
        <f t="shared" si="2"/>
        <v>218.67324231562208</v>
      </c>
      <c r="AI53" s="34">
        <f>PXIL!K53</f>
        <v>0</v>
      </c>
      <c r="AJ53" s="34">
        <f>PXIL!Q53</f>
        <v>0</v>
      </c>
      <c r="AK53" s="34">
        <f>RTM_IEX!K53</f>
        <v>5.25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76.900000000000006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1.1664000000000001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118.21000000000001</v>
      </c>
      <c r="AB54" s="75">
        <f>-STOA!Q54</f>
        <v>0</v>
      </c>
      <c r="AC54">
        <f t="shared" si="0"/>
        <v>1.8614097599999999</v>
      </c>
      <c r="AD54">
        <f t="shared" si="1"/>
        <v>219.73499024000003</v>
      </c>
      <c r="AE54">
        <f>'IDT-1'!E54</f>
        <v>0</v>
      </c>
      <c r="AF54" s="24"/>
      <c r="AG54">
        <f t="shared" si="2"/>
        <v>219.73499024000003</v>
      </c>
      <c r="AI54" s="34">
        <f>PXIL!K54</f>
        <v>0</v>
      </c>
      <c r="AJ54" s="34">
        <f>PXIL!Q54</f>
        <v>0</v>
      </c>
      <c r="AK54" s="34">
        <f>RTM_IEX!K54</f>
        <v>6.32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76.900000000000006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1.1664000000000001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160.99</v>
      </c>
      <c r="AB55" s="75">
        <f>-STOA!Q55</f>
        <v>0</v>
      </c>
      <c r="AC55">
        <f t="shared" si="0"/>
        <v>1.8446937600000002</v>
      </c>
      <c r="AD55">
        <f t="shared" si="1"/>
        <v>217.76170624000002</v>
      </c>
      <c r="AE55">
        <f>'IDT-1'!E55</f>
        <v>0</v>
      </c>
      <c r="AF55" s="24"/>
      <c r="AG55">
        <f t="shared" si="2"/>
        <v>217.76170624000002</v>
      </c>
      <c r="AI55" s="34">
        <f>PXIL!K55</f>
        <v>0</v>
      </c>
      <c r="AJ55" s="34">
        <f>PXIL!Q55</f>
        <v>0</v>
      </c>
      <c r="AK55" s="34">
        <f>RTM_IEX!K55</f>
        <v>9.61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28.84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1.1664000000000001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18.999653679653679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160.99</v>
      </c>
      <c r="AB56" s="75">
        <f>-STOA!Q56</f>
        <v>0</v>
      </c>
      <c r="AC56">
        <f t="shared" si="0"/>
        <v>1.8123508509090909</v>
      </c>
      <c r="AD56">
        <f t="shared" si="1"/>
        <v>213.94370282874459</v>
      </c>
      <c r="AE56">
        <f>'IDT-1'!E56</f>
        <v>0</v>
      </c>
      <c r="AF56" s="24"/>
      <c r="AG56">
        <f t="shared" si="2"/>
        <v>213.94370282874459</v>
      </c>
      <c r="AI56" s="34">
        <f>PXIL!K56</f>
        <v>0</v>
      </c>
      <c r="AJ56" s="34">
        <f>PXIL!Q56</f>
        <v>0</v>
      </c>
      <c r="AK56" s="34">
        <f>RTM_IEX!K56</f>
        <v>9.61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24.99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1.0206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18.999443654312724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160.99</v>
      </c>
      <c r="AB57" s="75">
        <f>-STOA!Q57</f>
        <v>0</v>
      </c>
      <c r="AC57">
        <f t="shared" si="0"/>
        <v>1.7223363666962268</v>
      </c>
      <c r="AD57">
        <f t="shared" si="1"/>
        <v>203.31770728761649</v>
      </c>
      <c r="AE57">
        <f>'IDT-1'!E57</f>
        <v>0</v>
      </c>
      <c r="AF57" s="24"/>
      <c r="AG57">
        <f t="shared" si="2"/>
        <v>203.31770728761649</v>
      </c>
      <c r="AI57" s="34">
        <f>PXIL!K57</f>
        <v>0</v>
      </c>
      <c r="AJ57" s="34">
        <f>PXIL!Q57</f>
        <v>0</v>
      </c>
      <c r="AK57" s="34">
        <f>RTM_IEX!K57</f>
        <v>9.61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14.42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1.0206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18.999443654312724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160.99</v>
      </c>
      <c r="AB58" s="75">
        <f>-STOA!Q58</f>
        <v>0</v>
      </c>
      <c r="AC58">
        <f t="shared" si="0"/>
        <v>1.7223363666962268</v>
      </c>
      <c r="AD58">
        <f t="shared" si="1"/>
        <v>203.31770728761649</v>
      </c>
      <c r="AE58">
        <f>'IDT-1'!E58</f>
        <v>0</v>
      </c>
      <c r="AF58" s="24"/>
      <c r="AG58">
        <f t="shared" si="2"/>
        <v>203.31770728761649</v>
      </c>
      <c r="AI58" s="34">
        <f>PXIL!K58</f>
        <v>0</v>
      </c>
      <c r="AJ58" s="34">
        <f>PXIL!Q58</f>
        <v>0</v>
      </c>
      <c r="AK58" s="34">
        <f>RTM_IEX!K58</f>
        <v>9.61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14.42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1.0206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18.999443654312724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161</v>
      </c>
      <c r="AB59" s="75">
        <f>-STOA!Q59</f>
        <v>0</v>
      </c>
      <c r="AC59">
        <f t="shared" si="0"/>
        <v>1.7224203666962268</v>
      </c>
      <c r="AD59">
        <f t="shared" si="1"/>
        <v>203.32762328761646</v>
      </c>
      <c r="AE59">
        <f>'IDT-1'!E59</f>
        <v>0</v>
      </c>
      <c r="AF59" s="24"/>
      <c r="AG59">
        <f t="shared" si="2"/>
        <v>203.32762328761646</v>
      </c>
      <c r="AI59" s="34">
        <f>PXIL!K59</f>
        <v>0</v>
      </c>
      <c r="AJ59" s="34">
        <f>PXIL!Q59</f>
        <v>0</v>
      </c>
      <c r="AK59" s="34">
        <f>RTM_IEX!K59</f>
        <v>9.61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14.42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1.0206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18.999443654312724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161</v>
      </c>
      <c r="AB60" s="75">
        <f>-STOA!Q60</f>
        <v>0</v>
      </c>
      <c r="AC60">
        <f t="shared" si="0"/>
        <v>1.7223363666962268</v>
      </c>
      <c r="AD60">
        <f t="shared" si="1"/>
        <v>203.31770728761649</v>
      </c>
      <c r="AE60">
        <f>'IDT-1'!E60</f>
        <v>0</v>
      </c>
      <c r="AF60" s="24"/>
      <c r="AG60">
        <f t="shared" si="2"/>
        <v>203.31770728761649</v>
      </c>
      <c r="AI60" s="34">
        <f>PXIL!K60</f>
        <v>0</v>
      </c>
      <c r="AJ60" s="34">
        <f>PXIL!Q60</f>
        <v>0</v>
      </c>
      <c r="AK60" s="34">
        <f>RTM_IEX!K60</f>
        <v>9.61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14.41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1.0206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18.999443654312724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161</v>
      </c>
      <c r="AB61" s="75">
        <f>-STOA!Q61</f>
        <v>0</v>
      </c>
      <c r="AC61">
        <f t="shared" si="0"/>
        <v>1.7223363666962268</v>
      </c>
      <c r="AD61">
        <f t="shared" si="1"/>
        <v>203.31770728761649</v>
      </c>
      <c r="AE61">
        <f>'IDT-1'!E61</f>
        <v>0</v>
      </c>
      <c r="AF61" s="24"/>
      <c r="AG61">
        <f t="shared" si="2"/>
        <v>203.31770728761649</v>
      </c>
      <c r="AI61" s="34">
        <f>PXIL!K61</f>
        <v>0</v>
      </c>
      <c r="AJ61" s="34">
        <f>PXIL!Q61</f>
        <v>0</v>
      </c>
      <c r="AK61" s="34">
        <f>RTM_IEX!K61</f>
        <v>9.61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14.41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1.0206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18.999443654312724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161</v>
      </c>
      <c r="AB62" s="75">
        <f>-STOA!Q62</f>
        <v>0</v>
      </c>
      <c r="AC62">
        <f t="shared" si="0"/>
        <v>1.6820163666962269</v>
      </c>
      <c r="AD62">
        <f t="shared" si="1"/>
        <v>198.55802728761651</v>
      </c>
      <c r="AE62">
        <f>'IDT-1'!E62</f>
        <v>0</v>
      </c>
      <c r="AF62" s="24"/>
      <c r="AG62">
        <f t="shared" si="2"/>
        <v>198.55802728761651</v>
      </c>
      <c r="AI62" s="34">
        <f>PXIL!K62</f>
        <v>0</v>
      </c>
      <c r="AJ62" s="34">
        <f>PXIL!Q62</f>
        <v>0</v>
      </c>
      <c r="AK62" s="34">
        <f>RTM_IEX!K62</f>
        <v>9.61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9.61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1.0206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18.999443654312724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160.99</v>
      </c>
      <c r="AB63" s="75">
        <f>-STOA!Q63</f>
        <v>0</v>
      </c>
      <c r="AC63">
        <f t="shared" si="0"/>
        <v>1.6819323666962269</v>
      </c>
      <c r="AD63">
        <f t="shared" si="1"/>
        <v>198.54811128761651</v>
      </c>
      <c r="AE63">
        <f>'IDT-1'!E63</f>
        <v>0</v>
      </c>
      <c r="AF63" s="24"/>
      <c r="AG63">
        <f t="shared" si="2"/>
        <v>198.54811128761651</v>
      </c>
      <c r="AI63" s="34">
        <f>PXIL!K63</f>
        <v>0</v>
      </c>
      <c r="AJ63" s="34">
        <f>PXIL!Q63</f>
        <v>0</v>
      </c>
      <c r="AK63" s="34">
        <f>RTM_IEX!K63</f>
        <v>9.61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9.61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1.0206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18.999443654312724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160.99</v>
      </c>
      <c r="AB64" s="75">
        <f>-STOA!Q64</f>
        <v>0</v>
      </c>
      <c r="AC64">
        <f t="shared" si="0"/>
        <v>1.6810083666962268</v>
      </c>
      <c r="AD64">
        <f t="shared" si="1"/>
        <v>198.43903528761649</v>
      </c>
      <c r="AE64">
        <f>'IDT-1'!E64</f>
        <v>0</v>
      </c>
      <c r="AF64" s="24"/>
      <c r="AG64">
        <f t="shared" si="2"/>
        <v>198.43903528761649</v>
      </c>
      <c r="AI64" s="34">
        <f>PXIL!K64</f>
        <v>0</v>
      </c>
      <c r="AJ64" s="34">
        <f>PXIL!Q64</f>
        <v>0</v>
      </c>
      <c r="AK64" s="34">
        <f>RTM_IEX!K64</f>
        <v>9.5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9.61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1.0206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18.999443654312724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118.12</v>
      </c>
      <c r="AB65" s="75">
        <f>-STOA!Q65</f>
        <v>0</v>
      </c>
      <c r="AC65">
        <f t="shared" si="0"/>
        <v>1.6219563666962267</v>
      </c>
      <c r="AD65">
        <f t="shared" si="1"/>
        <v>191.4680872876165</v>
      </c>
      <c r="AE65">
        <f>'IDT-1'!E65</f>
        <v>0</v>
      </c>
      <c r="AF65" s="24"/>
      <c r="AG65">
        <f t="shared" si="2"/>
        <v>191.4680872876165</v>
      </c>
      <c r="AI65" s="34">
        <f>PXIL!K65</f>
        <v>0</v>
      </c>
      <c r="AJ65" s="34">
        <f>PXIL!Q65</f>
        <v>0</v>
      </c>
      <c r="AK65" s="34">
        <f>RTM_IEX!K65</f>
        <v>6.89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48.06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1.0206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18.999257841490568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118.12</v>
      </c>
      <c r="AB66" s="75">
        <f>-STOA!Q66</f>
        <v>0</v>
      </c>
      <c r="AC66">
        <f t="shared" si="0"/>
        <v>1.6101948058685207</v>
      </c>
      <c r="AD66">
        <f t="shared" si="1"/>
        <v>190.07966303562205</v>
      </c>
      <c r="AE66">
        <f>'IDT-1'!E66</f>
        <v>0</v>
      </c>
      <c r="AF66" s="24"/>
      <c r="AG66">
        <f t="shared" si="2"/>
        <v>190.07966303562205</v>
      </c>
      <c r="AI66" s="34">
        <f>PXIL!K66</f>
        <v>0</v>
      </c>
      <c r="AJ66" s="34">
        <f>PXIL!Q66</f>
        <v>0</v>
      </c>
      <c r="AK66" s="34">
        <f>RTM_IEX!K66</f>
        <v>5.49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48.06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1.0206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18.999257841490568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4.37</v>
      </c>
      <c r="Z67" s="34">
        <f>IEX!Q67</f>
        <v>0</v>
      </c>
      <c r="AA67" s="75">
        <f>STOA!K67</f>
        <v>115.33000000000001</v>
      </c>
      <c r="AB67" s="75">
        <f>-STOA!Q67</f>
        <v>0</v>
      </c>
      <c r="AC67">
        <f t="shared" si="0"/>
        <v>1.5802908058685208</v>
      </c>
      <c r="AD67">
        <f t="shared" si="1"/>
        <v>186.54956703562206</v>
      </c>
      <c r="AE67">
        <f>'IDT-1'!E67</f>
        <v>0</v>
      </c>
      <c r="AF67" s="24"/>
      <c r="AG67">
        <f t="shared" si="2"/>
        <v>186.54956703562206</v>
      </c>
      <c r="AI67" s="34">
        <f>PXIL!K67</f>
        <v>0</v>
      </c>
      <c r="AJ67" s="34">
        <f>PXIL!Q67</f>
        <v>0</v>
      </c>
      <c r="AK67" s="34">
        <f>RTM_IEX!K67</f>
        <v>5.32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43.09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1.0206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18.999257841490568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8.59</v>
      </c>
      <c r="Z68" s="34">
        <f>IEX!Q68</f>
        <v>0</v>
      </c>
      <c r="AA68" s="75">
        <f>STOA!K68</f>
        <v>115.33000000000001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1.5896148058685207</v>
      </c>
      <c r="AD68">
        <f t="shared" ref="AD68:AD98" si="4">SUM(B68:AB68,AI68:AR68)-AC68</f>
        <v>187.65024303562208</v>
      </c>
      <c r="AE68">
        <f>'IDT-1'!E68</f>
        <v>0</v>
      </c>
      <c r="AF68" s="24"/>
      <c r="AG68">
        <f t="shared" ref="AG68:AG98" si="5">SUM(AD68:AF68)</f>
        <v>187.65024303562208</v>
      </c>
      <c r="AI68" s="34">
        <f>PXIL!K68</f>
        <v>0</v>
      </c>
      <c r="AJ68" s="34">
        <f>PXIL!Q68</f>
        <v>0</v>
      </c>
      <c r="AK68" s="34">
        <f>RTM_IEX!K68</f>
        <v>3.84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41.46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1.0206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22.999101597593846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22.54</v>
      </c>
      <c r="Z69" s="34">
        <f>IEX!Q69</f>
        <v>0</v>
      </c>
      <c r="AA69" s="75">
        <f>STOA!K69</f>
        <v>108.13000000000001</v>
      </c>
      <c r="AB69" s="75">
        <f>-STOA!Q69</f>
        <v>0</v>
      </c>
      <c r="AC69">
        <f t="shared" si="3"/>
        <v>1.4237974934197883</v>
      </c>
      <c r="AD69">
        <f t="shared" si="4"/>
        <v>168.07590410417407</v>
      </c>
      <c r="AE69">
        <f>'IDT-1'!E69</f>
        <v>0</v>
      </c>
      <c r="AF69" s="24"/>
      <c r="AG69">
        <f t="shared" si="5"/>
        <v>168.07590410417407</v>
      </c>
      <c r="AI69" s="34">
        <f>PXIL!K69</f>
        <v>0</v>
      </c>
      <c r="AJ69" s="34">
        <f>PXIL!Q69</f>
        <v>0</v>
      </c>
      <c r="AK69" s="34">
        <f>RTM_IEX!K69</f>
        <v>4.91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9.9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1.0206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22.999101597593846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20.67</v>
      </c>
      <c r="Z70" s="34">
        <f>IEX!Q70</f>
        <v>0</v>
      </c>
      <c r="AA70" s="75">
        <f>STOA!K70</f>
        <v>108.13000000000001</v>
      </c>
      <c r="AB70" s="75">
        <f>-STOA!Q70</f>
        <v>0</v>
      </c>
      <c r="AC70">
        <f t="shared" si="3"/>
        <v>1.3859134934197883</v>
      </c>
      <c r="AD70">
        <f t="shared" si="4"/>
        <v>163.60378810417404</v>
      </c>
      <c r="AE70">
        <f>'IDT-1'!E70</f>
        <v>0</v>
      </c>
      <c r="AF70" s="24"/>
      <c r="AG70">
        <f t="shared" si="5"/>
        <v>163.60378810417404</v>
      </c>
      <c r="AI70" s="34">
        <f>PXIL!K70</f>
        <v>0</v>
      </c>
      <c r="AJ70" s="34">
        <f>PXIL!Q70</f>
        <v>0</v>
      </c>
      <c r="AK70" s="34">
        <f>RTM_IEX!K70</f>
        <v>4.1399999999999997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8.0299999999999994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1.0206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22.999101597593846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16.55</v>
      </c>
      <c r="Z71" s="34">
        <f>IEX!Q71</f>
        <v>0</v>
      </c>
      <c r="AA71" s="75">
        <f>STOA!K71</f>
        <v>108.13000000000001</v>
      </c>
      <c r="AB71" s="75">
        <f>-STOA!Q71</f>
        <v>0</v>
      </c>
      <c r="AC71">
        <f t="shared" si="3"/>
        <v>1.3411414934197881</v>
      </c>
      <c r="AD71">
        <f t="shared" si="4"/>
        <v>158.31856010417405</v>
      </c>
      <c r="AE71">
        <f>'IDT-1'!E71</f>
        <v>0</v>
      </c>
      <c r="AF71" s="24"/>
      <c r="AG71">
        <f t="shared" si="5"/>
        <v>158.31856010417405</v>
      </c>
      <c r="AI71" s="34">
        <f>PXIL!K71</f>
        <v>0</v>
      </c>
      <c r="AJ71" s="34">
        <f>PXIL!Q71</f>
        <v>0</v>
      </c>
      <c r="AK71" s="34">
        <f>RTM_IEX!K71</f>
        <v>3.33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7.63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1.0206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22.999101597593846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14.07</v>
      </c>
      <c r="Z72" s="34">
        <f>IEX!Q72</f>
        <v>0</v>
      </c>
      <c r="AA72" s="75">
        <f>STOA!K72</f>
        <v>108.13000000000001</v>
      </c>
      <c r="AB72" s="75">
        <f>-STOA!Q72</f>
        <v>0</v>
      </c>
      <c r="AC72">
        <f t="shared" si="3"/>
        <v>1.2992254934197884</v>
      </c>
      <c r="AD72">
        <f t="shared" si="4"/>
        <v>153.37047610417406</v>
      </c>
      <c r="AE72">
        <f>'IDT-1'!E72</f>
        <v>0</v>
      </c>
      <c r="AF72" s="24"/>
      <c r="AG72">
        <f t="shared" si="5"/>
        <v>153.37047610417406</v>
      </c>
      <c r="AI72" s="34">
        <f>PXIL!K72</f>
        <v>0</v>
      </c>
      <c r="AJ72" s="34">
        <f>PXIL!Q72</f>
        <v>0</v>
      </c>
      <c r="AK72" s="34">
        <f>RTM_IEX!K72</f>
        <v>3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5.45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1.0206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22.999101597593846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11.73</v>
      </c>
      <c r="Z73" s="34">
        <f>IEX!Q73</f>
        <v>0</v>
      </c>
      <c r="AA73" s="75">
        <f>STOA!K73</f>
        <v>108.13000000000001</v>
      </c>
      <c r="AB73" s="75">
        <f>-STOA!Q73</f>
        <v>0</v>
      </c>
      <c r="AC73">
        <f t="shared" si="3"/>
        <v>1.2585694934197882</v>
      </c>
      <c r="AD73">
        <f t="shared" si="4"/>
        <v>148.57113210417404</v>
      </c>
      <c r="AE73">
        <f>'IDT-1'!E73</f>
        <v>0</v>
      </c>
      <c r="AF73" s="24"/>
      <c r="AG73">
        <f t="shared" si="5"/>
        <v>148.57113210417404</v>
      </c>
      <c r="AI73" s="34">
        <f>PXIL!K73</f>
        <v>0</v>
      </c>
      <c r="AJ73" s="34">
        <f>PXIL!Q73</f>
        <v>0</v>
      </c>
      <c r="AK73" s="34">
        <f>RTM_IEX!K73</f>
        <v>2.39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3.56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1.0206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22.999101597593846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10.029999999999999</v>
      </c>
      <c r="Z74" s="34">
        <f>IEX!Q74</f>
        <v>0</v>
      </c>
      <c r="AA74" s="75">
        <f>STOA!K74</f>
        <v>108.13000000000001</v>
      </c>
      <c r="AB74" s="75">
        <f>-STOA!Q74</f>
        <v>0</v>
      </c>
      <c r="AC74">
        <f t="shared" si="3"/>
        <v>1.2292534934197885</v>
      </c>
      <c r="AD74">
        <f t="shared" si="4"/>
        <v>145.11044810417411</v>
      </c>
      <c r="AE74">
        <f>'IDT-1'!E74</f>
        <v>0</v>
      </c>
      <c r="AF74" s="24"/>
      <c r="AG74">
        <f t="shared" si="5"/>
        <v>145.11044810417411</v>
      </c>
      <c r="AI74" s="34">
        <f>PXIL!K74</f>
        <v>0</v>
      </c>
      <c r="AJ74" s="34">
        <f>PXIL!Q74</f>
        <v>0</v>
      </c>
      <c r="AK74" s="34">
        <f>RTM_IEX!K74</f>
        <v>2.2999999999999998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1.86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1.0206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22.999101597593846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14.18</v>
      </c>
      <c r="Z75" s="34">
        <f>IEX!Q75</f>
        <v>0</v>
      </c>
      <c r="AA75" s="75">
        <f>STOA!K75</f>
        <v>108.13000000000001</v>
      </c>
      <c r="AB75" s="75">
        <f>-STOA!Q75</f>
        <v>0</v>
      </c>
      <c r="AC75">
        <f t="shared" si="3"/>
        <v>1.2762094934197881</v>
      </c>
      <c r="AD75">
        <f t="shared" si="4"/>
        <v>150.65349210417403</v>
      </c>
      <c r="AE75">
        <f>'IDT-1'!E75</f>
        <v>0</v>
      </c>
      <c r="AF75" s="24"/>
      <c r="AG75">
        <f t="shared" si="5"/>
        <v>150.65349210417403</v>
      </c>
      <c r="AI75" s="34">
        <f>PXIL!K75</f>
        <v>0</v>
      </c>
      <c r="AJ75" s="34">
        <f>PXIL!Q75</f>
        <v>0</v>
      </c>
      <c r="AK75" s="34">
        <f>RTM_IEX!K75</f>
        <v>4.76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0.84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1.0206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22.999101597593846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12.31</v>
      </c>
      <c r="Z76" s="34">
        <f>IEX!Q76</f>
        <v>0</v>
      </c>
      <c r="AA76" s="75">
        <f>STOA!K76</f>
        <v>108.13000000000001</v>
      </c>
      <c r="AB76" s="75">
        <f>-STOA!Q76</f>
        <v>0</v>
      </c>
      <c r="AC76">
        <f t="shared" si="3"/>
        <v>1.2563014934197885</v>
      </c>
      <c r="AD76">
        <f t="shared" si="4"/>
        <v>148.30340010417407</v>
      </c>
      <c r="AE76">
        <f>'IDT-1'!E76</f>
        <v>0</v>
      </c>
      <c r="AF76" s="24"/>
      <c r="AG76">
        <f t="shared" si="5"/>
        <v>148.30340010417407</v>
      </c>
      <c r="AI76" s="34">
        <f>PXIL!K76</f>
        <v>0</v>
      </c>
      <c r="AJ76" s="34">
        <f>PXIL!Q76</f>
        <v>0</v>
      </c>
      <c r="AK76" s="34">
        <f>RTM_IEX!K76</f>
        <v>4.53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0.56999999999999995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1.0206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22.999101597593846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12</v>
      </c>
      <c r="Z77" s="34">
        <f>IEX!Q77</f>
        <v>0</v>
      </c>
      <c r="AA77" s="75">
        <f>STOA!K77</f>
        <v>108.13000000000001</v>
      </c>
      <c r="AB77" s="75">
        <f>-STOA!Q77</f>
        <v>0</v>
      </c>
      <c r="AC77">
        <f t="shared" si="3"/>
        <v>1.2479014934197885</v>
      </c>
      <c r="AD77">
        <f t="shared" si="4"/>
        <v>147.31180010417407</v>
      </c>
      <c r="AE77">
        <f>'IDT-1'!E77</f>
        <v>0</v>
      </c>
      <c r="AF77" s="24"/>
      <c r="AG77">
        <f t="shared" si="5"/>
        <v>147.31180010417407</v>
      </c>
      <c r="AI77" s="34">
        <f>PXIL!K77</f>
        <v>0</v>
      </c>
      <c r="AJ77" s="34">
        <f>PXIL!Q77</f>
        <v>0</v>
      </c>
      <c r="AK77" s="34">
        <f>RTM_IEX!K77</f>
        <v>3.89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0.52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1.0206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22.999101597593846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11.21</v>
      </c>
      <c r="Z78" s="34">
        <f>IEX!Q78</f>
        <v>0</v>
      </c>
      <c r="AA78" s="75">
        <f>STOA!K78</f>
        <v>108.13000000000001</v>
      </c>
      <c r="AB78" s="75">
        <f>-STOA!Q78</f>
        <v>0</v>
      </c>
      <c r="AC78">
        <f t="shared" si="3"/>
        <v>1.2443734934197883</v>
      </c>
      <c r="AD78">
        <f t="shared" si="4"/>
        <v>146.89532810417407</v>
      </c>
      <c r="AE78">
        <f>'IDT-1'!E78</f>
        <v>0</v>
      </c>
      <c r="AF78" s="24"/>
      <c r="AG78">
        <f t="shared" si="5"/>
        <v>146.89532810417407</v>
      </c>
      <c r="AI78" s="34">
        <f>PXIL!K78</f>
        <v>0</v>
      </c>
      <c r="AJ78" s="34">
        <f>PXIL!Q78</f>
        <v>0</v>
      </c>
      <c r="AK78" s="34">
        <f>RTM_IEX!K78</f>
        <v>4.24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0.54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1.0206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12.82</v>
      </c>
      <c r="Z79" s="34">
        <f>IEX!Q79</f>
        <v>0</v>
      </c>
      <c r="AA79" s="75">
        <f>STOA!K79</f>
        <v>108.13000000000001</v>
      </c>
      <c r="AB79" s="75">
        <f>-STOA!Q79</f>
        <v>0</v>
      </c>
      <c r="AC79">
        <f t="shared" si="3"/>
        <v>1.2763774934197882</v>
      </c>
      <c r="AD79">
        <f t="shared" si="4"/>
        <v>150.67332410417404</v>
      </c>
      <c r="AE79">
        <f>'IDT-1'!E79</f>
        <v>0</v>
      </c>
      <c r="AF79" s="24"/>
      <c r="AG79">
        <f t="shared" si="5"/>
        <v>150.67332410417404</v>
      </c>
      <c r="AI79" s="34">
        <f>PXIL!K79</f>
        <v>0</v>
      </c>
      <c r="AJ79" s="34">
        <f>PXIL!Q79</f>
        <v>0</v>
      </c>
      <c r="AK79" s="34">
        <f>RTM_IEX!K79</f>
        <v>6.35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0.63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1.0206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11.67</v>
      </c>
      <c r="Z80" s="34">
        <f>IEX!Q80</f>
        <v>0</v>
      </c>
      <c r="AA80" s="75">
        <f>STOA!K80</f>
        <v>108.13000000000001</v>
      </c>
      <c r="AB80" s="75">
        <f>-STOA!Q80</f>
        <v>0</v>
      </c>
      <c r="AC80">
        <f t="shared" si="3"/>
        <v>1.2457174934197881</v>
      </c>
      <c r="AD80">
        <f t="shared" si="4"/>
        <v>147.05398410417408</v>
      </c>
      <c r="AE80">
        <f>'IDT-1'!E80</f>
        <v>0</v>
      </c>
      <c r="AF80" s="24"/>
      <c r="AG80">
        <f t="shared" si="5"/>
        <v>147.05398410417408</v>
      </c>
      <c r="AI80" s="34">
        <f>PXIL!K80</f>
        <v>0</v>
      </c>
      <c r="AJ80" s="34">
        <f>PXIL!Q80</f>
        <v>0</v>
      </c>
      <c r="AK80" s="34">
        <f>RTM_IEX!K80</f>
        <v>3.9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0.57999999999999996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1.0206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12.8</v>
      </c>
      <c r="Z81" s="34">
        <f>IEX!Q81</f>
        <v>0</v>
      </c>
      <c r="AA81" s="75">
        <f>STOA!K81</f>
        <v>108.13000000000001</v>
      </c>
      <c r="AB81" s="75">
        <f>-STOA!Q81</f>
        <v>0</v>
      </c>
      <c r="AC81">
        <f t="shared" si="3"/>
        <v>1.2492454934197883</v>
      </c>
      <c r="AD81">
        <f t="shared" si="4"/>
        <v>147.47045610417405</v>
      </c>
      <c r="AE81">
        <f>'IDT-1'!E81</f>
        <v>0</v>
      </c>
      <c r="AF81" s="24"/>
      <c r="AG81">
        <f t="shared" si="5"/>
        <v>147.47045610417405</v>
      </c>
      <c r="AI81" s="34">
        <f>PXIL!K81</f>
        <v>0</v>
      </c>
      <c r="AJ81" s="34">
        <f>PXIL!Q81</f>
        <v>0</v>
      </c>
      <c r="AK81" s="34">
        <f>RTM_IEX!K81</f>
        <v>3.2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0.56999999999999995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1.0206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13.94</v>
      </c>
      <c r="Z82" s="34">
        <f>IEX!Q82</f>
        <v>0</v>
      </c>
      <c r="AA82" s="75">
        <f>STOA!K82</f>
        <v>108.13000000000001</v>
      </c>
      <c r="AB82" s="75">
        <f>-STOA!Q82</f>
        <v>0</v>
      </c>
      <c r="AC82">
        <f t="shared" si="3"/>
        <v>1.2614254934197884</v>
      </c>
      <c r="AD82">
        <f t="shared" si="4"/>
        <v>148.90827610417406</v>
      </c>
      <c r="AE82">
        <f>'IDT-1'!E82</f>
        <v>0</v>
      </c>
      <c r="AF82" s="24"/>
      <c r="AG82">
        <f t="shared" si="5"/>
        <v>148.90827610417406</v>
      </c>
      <c r="AI82" s="34">
        <f>PXIL!K82</f>
        <v>0</v>
      </c>
      <c r="AJ82" s="34">
        <f>PXIL!Q82</f>
        <v>0</v>
      </c>
      <c r="AK82" s="34">
        <f>RTM_IEX!K82</f>
        <v>3.45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0.63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0.9234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18.999257841490568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17.670000000000002</v>
      </c>
      <c r="Z83" s="34">
        <f>IEX!Q83</f>
        <v>0</v>
      </c>
      <c r="AA83" s="75">
        <f>STOA!K83</f>
        <v>108.13000000000001</v>
      </c>
      <c r="AB83" s="75">
        <f>-STOA!Q83</f>
        <v>0</v>
      </c>
      <c r="AC83">
        <f t="shared" si="3"/>
        <v>1.2527983258685209</v>
      </c>
      <c r="AD83">
        <f t="shared" si="4"/>
        <v>147.88985951562205</v>
      </c>
      <c r="AE83">
        <f>'IDT-1'!E83</f>
        <v>0</v>
      </c>
      <c r="AF83" s="24"/>
      <c r="AG83">
        <f t="shared" si="5"/>
        <v>147.88985951562205</v>
      </c>
      <c r="AI83" s="34">
        <f>PXIL!K83</f>
        <v>0</v>
      </c>
      <c r="AJ83" s="34">
        <f>PXIL!Q83</f>
        <v>0</v>
      </c>
      <c r="AK83" s="34">
        <f>RTM_IEX!K83</f>
        <v>2.5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0.92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0.9234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18.999257841490568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17.28</v>
      </c>
      <c r="Z84" s="34">
        <f>IEX!Q84</f>
        <v>0</v>
      </c>
      <c r="AA84" s="75">
        <f>STOA!K84</f>
        <v>108.13000000000001</v>
      </c>
      <c r="AB84" s="75">
        <f>-STOA!Q84</f>
        <v>0</v>
      </c>
      <c r="AC84">
        <f t="shared" si="3"/>
        <v>1.2580903258685208</v>
      </c>
      <c r="AD84">
        <f t="shared" si="4"/>
        <v>148.51456751562205</v>
      </c>
      <c r="AE84">
        <f>'IDT-1'!E84</f>
        <v>0</v>
      </c>
      <c r="AF84" s="24"/>
      <c r="AG84">
        <f t="shared" si="5"/>
        <v>148.51456751562205</v>
      </c>
      <c r="AI84" s="34">
        <f>PXIL!K84</f>
        <v>0</v>
      </c>
      <c r="AJ84" s="34">
        <f>PXIL!Q84</f>
        <v>0</v>
      </c>
      <c r="AK84" s="34">
        <f>RTM_IEX!K84</f>
        <v>2.84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1.6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0.9234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18.999257841490568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15.77</v>
      </c>
      <c r="Z85" s="34">
        <f>IEX!Q85</f>
        <v>0</v>
      </c>
      <c r="AA85" s="75">
        <f>STOA!K85</f>
        <v>108.13000000000001</v>
      </c>
      <c r="AB85" s="75">
        <f>-STOA!Q85</f>
        <v>0</v>
      </c>
      <c r="AC85">
        <f t="shared" si="3"/>
        <v>1.2820303258685208</v>
      </c>
      <c r="AD85">
        <f t="shared" si="4"/>
        <v>151.34062751562203</v>
      </c>
      <c r="AE85">
        <f>'IDT-1'!E85</f>
        <v>0</v>
      </c>
      <c r="AF85" s="24"/>
      <c r="AG85">
        <f t="shared" si="5"/>
        <v>151.34062751562203</v>
      </c>
      <c r="AI85" s="34">
        <f>PXIL!K85</f>
        <v>0</v>
      </c>
      <c r="AJ85" s="34">
        <f>PXIL!Q85</f>
        <v>0</v>
      </c>
      <c r="AK85" s="34">
        <f>RTM_IEX!K85</f>
        <v>2.95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5.85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0.9234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18.999257841490568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7.11</v>
      </c>
      <c r="Z86" s="34">
        <f>IEX!Q86</f>
        <v>0</v>
      </c>
      <c r="AA86" s="75">
        <f>STOA!K86</f>
        <v>108.13000000000001</v>
      </c>
      <c r="AB86" s="75">
        <f>-STOA!Q86</f>
        <v>0</v>
      </c>
      <c r="AC86">
        <f t="shared" si="3"/>
        <v>1.2992503258685209</v>
      </c>
      <c r="AD86">
        <f t="shared" si="4"/>
        <v>153.37340751562206</v>
      </c>
      <c r="AE86">
        <f>'IDT-1'!E86</f>
        <v>0</v>
      </c>
      <c r="AF86" s="24"/>
      <c r="AG86">
        <f t="shared" si="5"/>
        <v>153.37340751562206</v>
      </c>
      <c r="AI86" s="34">
        <f>PXIL!K86</f>
        <v>0</v>
      </c>
      <c r="AJ86" s="34">
        <f>PXIL!Q86</f>
        <v>0</v>
      </c>
      <c r="AK86" s="34">
        <f>RTM_IEX!K86</f>
        <v>2.64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16.87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0.9234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18.999443654312724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9.0399999999999991</v>
      </c>
      <c r="Z87" s="34">
        <f>IEX!Q87</f>
        <v>0</v>
      </c>
      <c r="AA87" s="75">
        <f>STOA!K87</f>
        <v>108.13000000000001</v>
      </c>
      <c r="AB87" s="75">
        <f>-STOA!Q87</f>
        <v>0</v>
      </c>
      <c r="AC87">
        <f t="shared" si="3"/>
        <v>1.2533038866962267</v>
      </c>
      <c r="AD87">
        <f t="shared" si="4"/>
        <v>147.94953976761653</v>
      </c>
      <c r="AE87">
        <f>'IDT-1'!E87</f>
        <v>0</v>
      </c>
      <c r="AF87" s="24"/>
      <c r="AG87">
        <f t="shared" si="5"/>
        <v>147.94953976761653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12.11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0.9234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18.999443654312724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108.13000000000001</v>
      </c>
      <c r="AB88" s="75">
        <f>-STOA!Q88</f>
        <v>0</v>
      </c>
      <c r="AC88">
        <f t="shared" si="3"/>
        <v>1.2452398866962271</v>
      </c>
      <c r="AD88">
        <f t="shared" si="4"/>
        <v>146.99760376761651</v>
      </c>
      <c r="AE88">
        <f>'IDT-1'!E88</f>
        <v>0</v>
      </c>
      <c r="AF88" s="24"/>
      <c r="AG88">
        <f t="shared" si="5"/>
        <v>146.99760376761651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20.190000000000001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0.9234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18.999443654312724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108.13000000000001</v>
      </c>
      <c r="AB89" s="75">
        <f>-STOA!Q89</f>
        <v>0</v>
      </c>
      <c r="AC89">
        <f t="shared" si="3"/>
        <v>1.2128998866962271</v>
      </c>
      <c r="AD89">
        <f t="shared" si="4"/>
        <v>143.17994376761652</v>
      </c>
      <c r="AE89">
        <f>'IDT-1'!E89</f>
        <v>0</v>
      </c>
      <c r="AF89" s="24"/>
      <c r="AG89">
        <f t="shared" si="5"/>
        <v>143.17994376761652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16.34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0.9234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18.999443654312724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108.13000000000001</v>
      </c>
      <c r="AB90" s="75">
        <f>-STOA!Q90</f>
        <v>0</v>
      </c>
      <c r="AC90">
        <f t="shared" si="3"/>
        <v>1.1967718866962269</v>
      </c>
      <c r="AD90">
        <f t="shared" si="4"/>
        <v>141.27607176761649</v>
      </c>
      <c r="AE90">
        <f>'IDT-1'!E90</f>
        <v>0</v>
      </c>
      <c r="AF90" s="24"/>
      <c r="AG90">
        <f t="shared" si="5"/>
        <v>141.27607176761649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14.42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0.9234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18.999443654312724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108.13000000000001</v>
      </c>
      <c r="AB91" s="75">
        <f>-STOA!Q91</f>
        <v>0</v>
      </c>
      <c r="AC91">
        <f t="shared" si="3"/>
        <v>1.156367886696227</v>
      </c>
      <c r="AD91">
        <f t="shared" si="4"/>
        <v>136.50647576761651</v>
      </c>
      <c r="AE91">
        <f>'IDT-1'!E91</f>
        <v>0</v>
      </c>
      <c r="AF91" s="24"/>
      <c r="AG91">
        <f t="shared" si="5"/>
        <v>136.50647576761651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9.61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0.9234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18.999653679653679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108.13000000000001</v>
      </c>
      <c r="AB92" s="75">
        <f>-STOA!Q92</f>
        <v>0</v>
      </c>
      <c r="AC92">
        <f t="shared" si="3"/>
        <v>1.1563696509090908</v>
      </c>
      <c r="AD92">
        <f t="shared" si="4"/>
        <v>136.50668402874459</v>
      </c>
      <c r="AE92">
        <f>'IDT-1'!E92</f>
        <v>0</v>
      </c>
      <c r="AF92" s="24"/>
      <c r="AG92">
        <f t="shared" si="5"/>
        <v>136.50668402874459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9.61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0.9234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18.999653679653679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108.13000000000001</v>
      </c>
      <c r="AB93" s="75">
        <f>-STOA!Q93</f>
        <v>0</v>
      </c>
      <c r="AC93">
        <f t="shared" si="3"/>
        <v>1.0756456509090908</v>
      </c>
      <c r="AD93">
        <f t="shared" si="4"/>
        <v>126.97740802874459</v>
      </c>
      <c r="AE93">
        <f>'IDT-1'!E93</f>
        <v>0</v>
      </c>
      <c r="AF93" s="24"/>
      <c r="AG93">
        <f t="shared" si="5"/>
        <v>126.97740802874459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0.9234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18.999653679653679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108.13000000000001</v>
      </c>
      <c r="AB94" s="75">
        <f>-STOA!Q94</f>
        <v>0</v>
      </c>
      <c r="AC94">
        <f t="shared" si="3"/>
        <v>1.0756456509090908</v>
      </c>
      <c r="AD94">
        <f t="shared" si="4"/>
        <v>126.97740802874459</v>
      </c>
      <c r="AE94">
        <f>'IDT-1'!E94</f>
        <v>0</v>
      </c>
      <c r="AF94" s="24"/>
      <c r="AG94">
        <f t="shared" si="5"/>
        <v>126.97740802874459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0.77760000000000007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18.999653679653679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108.13000000000001</v>
      </c>
      <c r="AB95" s="75">
        <f>-STOA!Q95</f>
        <v>0</v>
      </c>
      <c r="AC95">
        <f t="shared" si="3"/>
        <v>1.0744209309090909</v>
      </c>
      <c r="AD95">
        <f t="shared" si="4"/>
        <v>126.83283274874461</v>
      </c>
      <c r="AE95">
        <f>'IDT-1'!E95</f>
        <v>0</v>
      </c>
      <c r="AF95" s="24"/>
      <c r="AG95">
        <f t="shared" si="5"/>
        <v>126.83283274874461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0.77760000000000007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18.999653679653679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108.13000000000001</v>
      </c>
      <c r="AB96" s="75">
        <f>-STOA!Q96</f>
        <v>0</v>
      </c>
      <c r="AC96">
        <f t="shared" si="3"/>
        <v>1.0744209309090909</v>
      </c>
      <c r="AD96">
        <f t="shared" si="4"/>
        <v>126.83283274874461</v>
      </c>
      <c r="AE96">
        <f>'IDT-1'!E96</f>
        <v>0</v>
      </c>
      <c r="AF96" s="24"/>
      <c r="AG96">
        <f t="shared" si="5"/>
        <v>126.83283274874461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0.77760000000000007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108.13000000000001</v>
      </c>
      <c r="AB97" s="75">
        <f>-STOA!Q97</f>
        <v>0</v>
      </c>
      <c r="AC97">
        <f t="shared" si="3"/>
        <v>1.0744238399999999</v>
      </c>
      <c r="AD97">
        <f t="shared" si="4"/>
        <v>126.83317616000001</v>
      </c>
      <c r="AE97">
        <f>'IDT-1'!E97</f>
        <v>0</v>
      </c>
      <c r="AF97" s="24"/>
      <c r="AG97">
        <f t="shared" si="5"/>
        <v>126.83317616000001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0.77760000000000007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108.13000000000001</v>
      </c>
      <c r="AB98" s="75">
        <f>-STOA!Q98</f>
        <v>0</v>
      </c>
      <c r="AC98">
        <f t="shared" si="3"/>
        <v>1.0744238399999999</v>
      </c>
      <c r="AD98">
        <f t="shared" si="4"/>
        <v>126.83317616000001</v>
      </c>
      <c r="AE98">
        <f>'IDT-1'!E98</f>
        <v>0</v>
      </c>
      <c r="AF98" s="24"/>
      <c r="AG98">
        <f t="shared" si="5"/>
        <v>126.83317616000001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0.49129110152679828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0.13555</v>
      </c>
      <c r="Z99" s="34">
        <f t="shared" si="6"/>
        <v>0</v>
      </c>
      <c r="AA99" s="75">
        <f t="shared" si="6"/>
        <v>2.7509949999999952</v>
      </c>
      <c r="AB99" s="75">
        <f t="shared" si="6"/>
        <v>0</v>
      </c>
      <c r="AC99">
        <f t="shared" si="6"/>
        <v>3.3316365758613728E-2</v>
      </c>
      <c r="AD99">
        <f t="shared" si="6"/>
        <v>3.6590626107681863</v>
      </c>
      <c r="AE99">
        <f t="shared" si="6"/>
        <v>0</v>
      </c>
      <c r="AG99">
        <f t="shared" si="6"/>
        <v>3.6590626107681863</v>
      </c>
      <c r="AI99">
        <f t="shared" si="6"/>
        <v>0</v>
      </c>
      <c r="AJ99">
        <f t="shared" si="6"/>
        <v>0</v>
      </c>
      <c r="AK99">
        <f t="shared" si="6"/>
        <v>6.1962499999999983E-2</v>
      </c>
      <c r="AL99">
        <f t="shared" si="6"/>
        <v>-0.13635</v>
      </c>
      <c r="AM99">
        <f t="shared" si="6"/>
        <v>0</v>
      </c>
      <c r="AN99">
        <f t="shared" si="6"/>
        <v>0</v>
      </c>
      <c r="AO99">
        <f t="shared" si="6"/>
        <v>0.36581499999999983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45315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7" t="s">
        <v>143</v>
      </c>
      <c r="Q1" s="227" t="s">
        <v>144</v>
      </c>
      <c r="R1" s="225" t="s">
        <v>314</v>
      </c>
      <c r="S1" s="225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9" t="s">
        <v>194</v>
      </c>
      <c r="AB1" s="229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  <c r="AS1" s="223" t="s">
        <v>525</v>
      </c>
      <c r="AT1" s="223" t="s">
        <v>526</v>
      </c>
    </row>
    <row r="2" spans="1:46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7"/>
      <c r="Q2" s="227"/>
      <c r="R2" s="225"/>
      <c r="S2" s="225"/>
      <c r="T2" s="40" t="s">
        <v>294</v>
      </c>
      <c r="U2" s="228"/>
      <c r="V2" s="65" t="s">
        <v>284</v>
      </c>
      <c r="W2" s="65" t="s">
        <v>284</v>
      </c>
      <c r="X2" s="216"/>
      <c r="Y2" s="223"/>
      <c r="Z2" s="223"/>
      <c r="AA2" s="229"/>
      <c r="AB2" s="229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S2" s="223"/>
      <c r="AT2" s="223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0.17664973088486979</v>
      </c>
      <c r="AD3">
        <f>SUM(B3:AB3,AI3:AT3)-AC3</f>
        <v>20.853080136361534</v>
      </c>
      <c r="AE3">
        <f>'IDT-1'!D3</f>
        <v>0</v>
      </c>
      <c r="AF3" s="24"/>
      <c r="AG3">
        <f>SUM(AD3:AF3)</f>
        <v>20.853080136361534</v>
      </c>
      <c r="AI3" s="34">
        <f>PXIL!L3</f>
        <v>0</v>
      </c>
      <c r="AJ3" s="34">
        <f>PXIL!R3</f>
        <v>0</v>
      </c>
      <c r="AK3" s="34">
        <f>RTM_IEX!L3</f>
        <v>9.42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0.17177773088486978</v>
      </c>
      <c r="AD4">
        <f t="shared" ref="AD4:AD67" si="1">SUM(B4:AB4,AI4:AT4)-AC4</f>
        <v>20.277952136361534</v>
      </c>
      <c r="AE4">
        <f>'IDT-1'!D4</f>
        <v>0</v>
      </c>
      <c r="AF4" s="24"/>
      <c r="AG4">
        <f t="shared" ref="AG4:AG67" si="2">SUM(AD4:AF4)</f>
        <v>20.277952136361534</v>
      </c>
      <c r="AI4" s="34">
        <f>PXIL!L4</f>
        <v>0</v>
      </c>
      <c r="AJ4" s="34">
        <f>PXIL!R4</f>
        <v>0</v>
      </c>
      <c r="AK4" s="34">
        <f>RTM_IEX!L4</f>
        <v>8.84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5.77</v>
      </c>
      <c r="AB5" s="75">
        <f>-STOA!R5</f>
        <v>0</v>
      </c>
      <c r="AC5">
        <f t="shared" si="0"/>
        <v>0.17018173088486979</v>
      </c>
      <c r="AD5">
        <f t="shared" si="1"/>
        <v>20.089548136361536</v>
      </c>
      <c r="AE5">
        <f>'IDT-1'!D5</f>
        <v>0</v>
      </c>
      <c r="AF5" s="24"/>
      <c r="AG5">
        <f t="shared" si="2"/>
        <v>20.089548136361536</v>
      </c>
      <c r="AI5" s="34">
        <f>PXIL!L5</f>
        <v>0</v>
      </c>
      <c r="AJ5" s="34">
        <f>PXIL!R5</f>
        <v>0</v>
      </c>
      <c r="AK5" s="34">
        <f>RTM_IEX!L5</f>
        <v>8.65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5.77</v>
      </c>
      <c r="AB6" s="75">
        <f>-STOA!R6</f>
        <v>0</v>
      </c>
      <c r="AC6">
        <f t="shared" si="0"/>
        <v>0.16614973088486978</v>
      </c>
      <c r="AD6">
        <f t="shared" si="1"/>
        <v>19.613580136361534</v>
      </c>
      <c r="AE6">
        <f>'IDT-1'!D6</f>
        <v>0</v>
      </c>
      <c r="AF6" s="24"/>
      <c r="AG6">
        <f t="shared" si="2"/>
        <v>19.613580136361534</v>
      </c>
      <c r="AI6" s="34">
        <f>PXIL!L6</f>
        <v>0</v>
      </c>
      <c r="AJ6" s="34">
        <f>PXIL!R6</f>
        <v>0</v>
      </c>
      <c r="AK6" s="34">
        <f>RTM_IEX!L6</f>
        <v>8.17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5.77</v>
      </c>
      <c r="AB7" s="75">
        <f>-STOA!R7</f>
        <v>0</v>
      </c>
      <c r="AC7">
        <f t="shared" si="0"/>
        <v>0.16530973088486978</v>
      </c>
      <c r="AD7">
        <f t="shared" si="1"/>
        <v>19.514420136361533</v>
      </c>
      <c r="AE7">
        <f>'IDT-1'!D7</f>
        <v>0</v>
      </c>
      <c r="AF7" s="24"/>
      <c r="AG7">
        <f t="shared" si="2"/>
        <v>19.514420136361533</v>
      </c>
      <c r="AI7" s="34">
        <f>PXIL!L7</f>
        <v>0</v>
      </c>
      <c r="AJ7" s="34">
        <f>PXIL!R7</f>
        <v>0</v>
      </c>
      <c r="AK7" s="34">
        <f>RTM_IEX!L7</f>
        <v>8.07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5.77</v>
      </c>
      <c r="AB8" s="75">
        <f>-STOA!R8</f>
        <v>0</v>
      </c>
      <c r="AC8">
        <f t="shared" si="0"/>
        <v>0.16371373088486979</v>
      </c>
      <c r="AD8">
        <f t="shared" si="1"/>
        <v>19.326016136361535</v>
      </c>
      <c r="AE8">
        <f>'IDT-1'!D8</f>
        <v>0</v>
      </c>
      <c r="AF8" s="24"/>
      <c r="AG8">
        <f t="shared" si="2"/>
        <v>19.326016136361535</v>
      </c>
      <c r="AI8" s="34">
        <f>PXIL!L8</f>
        <v>0</v>
      </c>
      <c r="AJ8" s="34">
        <f>PXIL!R8</f>
        <v>0</v>
      </c>
      <c r="AK8" s="34">
        <f>RTM_IEX!L8</f>
        <v>7.88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5.77</v>
      </c>
      <c r="AB9" s="75">
        <f>-STOA!R9</f>
        <v>0</v>
      </c>
      <c r="AC9">
        <f t="shared" si="0"/>
        <v>0.1621177308848698</v>
      </c>
      <c r="AD9">
        <f t="shared" si="1"/>
        <v>19.137612136361536</v>
      </c>
      <c r="AE9">
        <f>'IDT-1'!D9</f>
        <v>0</v>
      </c>
      <c r="AF9" s="24"/>
      <c r="AG9">
        <f t="shared" si="2"/>
        <v>19.137612136361536</v>
      </c>
      <c r="AI9" s="34">
        <f>PXIL!L9</f>
        <v>0</v>
      </c>
      <c r="AJ9" s="34">
        <f>PXIL!R9</f>
        <v>0</v>
      </c>
      <c r="AK9" s="34">
        <f>RTM_IEX!L9</f>
        <v>7.69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5.77</v>
      </c>
      <c r="AB10" s="75">
        <f>-STOA!R10</f>
        <v>0</v>
      </c>
      <c r="AC10">
        <f t="shared" si="0"/>
        <v>0.16052173088486979</v>
      </c>
      <c r="AD10">
        <f t="shared" si="1"/>
        <v>18.949208136361534</v>
      </c>
      <c r="AE10">
        <f>'IDT-1'!D10</f>
        <v>0</v>
      </c>
      <c r="AF10" s="24"/>
      <c r="AG10">
        <f t="shared" si="2"/>
        <v>18.949208136361534</v>
      </c>
      <c r="AI10" s="34">
        <f>PXIL!L10</f>
        <v>0</v>
      </c>
      <c r="AJ10" s="34">
        <f>PXIL!R10</f>
        <v>0</v>
      </c>
      <c r="AK10" s="34">
        <f>RTM_IEX!L10</f>
        <v>7.5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5.77</v>
      </c>
      <c r="AB11" s="75">
        <f>-STOA!R11</f>
        <v>0</v>
      </c>
      <c r="AC11">
        <f t="shared" si="0"/>
        <v>0.16052173088486979</v>
      </c>
      <c r="AD11">
        <f t="shared" si="1"/>
        <v>18.949208136361534</v>
      </c>
      <c r="AE11">
        <f>'IDT-1'!D11</f>
        <v>0</v>
      </c>
      <c r="AF11" s="24"/>
      <c r="AG11">
        <f t="shared" si="2"/>
        <v>18.949208136361534</v>
      </c>
      <c r="AI11" s="34">
        <f>PXIL!L11</f>
        <v>0</v>
      </c>
      <c r="AJ11" s="34">
        <f>PXIL!R11</f>
        <v>0</v>
      </c>
      <c r="AK11" s="34">
        <f>RTM_IEX!L11</f>
        <v>7.5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5.77</v>
      </c>
      <c r="AB12" s="75">
        <f>-STOA!R12</f>
        <v>0</v>
      </c>
      <c r="AC12">
        <f t="shared" si="0"/>
        <v>0.15808573088486977</v>
      </c>
      <c r="AD12">
        <f t="shared" si="1"/>
        <v>18.661644136361534</v>
      </c>
      <c r="AE12">
        <f>'IDT-1'!D12</f>
        <v>0</v>
      </c>
      <c r="AF12" s="24"/>
      <c r="AG12">
        <f t="shared" si="2"/>
        <v>18.661644136361534</v>
      </c>
      <c r="AI12" s="34">
        <f>PXIL!L12</f>
        <v>0</v>
      </c>
      <c r="AJ12" s="34">
        <f>PXIL!R12</f>
        <v>0</v>
      </c>
      <c r="AK12" s="34">
        <f>RTM_IEX!L12</f>
        <v>7.21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5.77</v>
      </c>
      <c r="AB13" s="75">
        <f>-STOA!R13</f>
        <v>0</v>
      </c>
      <c r="AC13">
        <f t="shared" si="0"/>
        <v>0.15724573088486979</v>
      </c>
      <c r="AD13">
        <f t="shared" si="1"/>
        <v>18.562484136361533</v>
      </c>
      <c r="AE13">
        <f>'IDT-1'!D13</f>
        <v>0</v>
      </c>
      <c r="AF13" s="24"/>
      <c r="AG13">
        <f t="shared" si="2"/>
        <v>18.562484136361533</v>
      </c>
      <c r="AI13" s="34">
        <f>PXIL!L13</f>
        <v>0</v>
      </c>
      <c r="AJ13" s="34">
        <f>PXIL!R13</f>
        <v>0</v>
      </c>
      <c r="AK13" s="34">
        <f>RTM_IEX!L13</f>
        <v>7.11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5.77</v>
      </c>
      <c r="AB14" s="75">
        <f>-STOA!R14</f>
        <v>0</v>
      </c>
      <c r="AC14">
        <f t="shared" si="0"/>
        <v>0.15724573088486979</v>
      </c>
      <c r="AD14">
        <f t="shared" si="1"/>
        <v>18.562484136361533</v>
      </c>
      <c r="AE14">
        <f>'IDT-1'!D14</f>
        <v>0</v>
      </c>
      <c r="AF14" s="24"/>
      <c r="AG14">
        <f t="shared" si="2"/>
        <v>18.562484136361533</v>
      </c>
      <c r="AI14" s="34">
        <f>PXIL!L14</f>
        <v>0</v>
      </c>
      <c r="AJ14" s="34">
        <f>PXIL!R14</f>
        <v>0</v>
      </c>
      <c r="AK14" s="34">
        <f>RTM_IEX!L14</f>
        <v>7.11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5.77</v>
      </c>
      <c r="AB15" s="75">
        <f>-STOA!R15</f>
        <v>0</v>
      </c>
      <c r="AC15">
        <f t="shared" si="0"/>
        <v>0.15648973088486978</v>
      </c>
      <c r="AD15">
        <f t="shared" si="1"/>
        <v>18.473240136361532</v>
      </c>
      <c r="AE15">
        <f>'IDT-1'!D15</f>
        <v>0</v>
      </c>
      <c r="AF15" s="24"/>
      <c r="AG15">
        <f t="shared" si="2"/>
        <v>18.473240136361532</v>
      </c>
      <c r="AI15" s="34">
        <f>PXIL!L15</f>
        <v>0</v>
      </c>
      <c r="AJ15" s="34">
        <f>PXIL!R15</f>
        <v>0</v>
      </c>
      <c r="AK15" s="34">
        <f>RTM_IEX!L15</f>
        <v>7.02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5.77</v>
      </c>
      <c r="AB16" s="75">
        <f>-STOA!R16</f>
        <v>0</v>
      </c>
      <c r="AC16">
        <f t="shared" si="0"/>
        <v>0.15648973088486978</v>
      </c>
      <c r="AD16">
        <f t="shared" si="1"/>
        <v>18.473240136361532</v>
      </c>
      <c r="AE16">
        <f>'IDT-1'!D16</f>
        <v>0</v>
      </c>
      <c r="AF16" s="24"/>
      <c r="AG16">
        <f t="shared" si="2"/>
        <v>18.473240136361532</v>
      </c>
      <c r="AI16" s="34">
        <f>PXIL!L16</f>
        <v>0</v>
      </c>
      <c r="AJ16" s="34">
        <f>PXIL!R16</f>
        <v>0</v>
      </c>
      <c r="AK16" s="34">
        <f>RTM_IEX!L16</f>
        <v>7.02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5.77</v>
      </c>
      <c r="AB17" s="75">
        <f>-STOA!R17</f>
        <v>0</v>
      </c>
      <c r="AC17">
        <f t="shared" si="0"/>
        <v>0.15808573088486977</v>
      </c>
      <c r="AD17">
        <f t="shared" si="1"/>
        <v>18.661644136361534</v>
      </c>
      <c r="AE17">
        <f>'IDT-1'!D17</f>
        <v>0</v>
      </c>
      <c r="AF17" s="24"/>
      <c r="AG17">
        <f t="shared" si="2"/>
        <v>18.661644136361534</v>
      </c>
      <c r="AI17" s="34">
        <f>PXIL!L17</f>
        <v>0</v>
      </c>
      <c r="AJ17" s="34">
        <f>PXIL!R17</f>
        <v>0</v>
      </c>
      <c r="AK17" s="34">
        <f>RTM_IEX!L17</f>
        <v>7.21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5.77</v>
      </c>
      <c r="AB18" s="75">
        <f>-STOA!R18</f>
        <v>0</v>
      </c>
      <c r="AC18">
        <f t="shared" si="0"/>
        <v>0.15892573088486978</v>
      </c>
      <c r="AD18">
        <f t="shared" si="1"/>
        <v>18.760804136361532</v>
      </c>
      <c r="AE18">
        <f>'IDT-1'!D18</f>
        <v>0</v>
      </c>
      <c r="AF18" s="24"/>
      <c r="AG18">
        <f t="shared" si="2"/>
        <v>18.760804136361532</v>
      </c>
      <c r="AI18" s="34">
        <f>PXIL!L18</f>
        <v>0</v>
      </c>
      <c r="AJ18" s="34">
        <f>PXIL!R18</f>
        <v>0</v>
      </c>
      <c r="AK18" s="34">
        <f>RTM_IEX!L18</f>
        <v>7.31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5.77</v>
      </c>
      <c r="AB19" s="75">
        <f>-STOA!R19</f>
        <v>0</v>
      </c>
      <c r="AC19">
        <f t="shared" si="0"/>
        <v>0.1621177308848698</v>
      </c>
      <c r="AD19">
        <f t="shared" si="1"/>
        <v>19.137612136361536</v>
      </c>
      <c r="AE19">
        <f>'IDT-1'!D19</f>
        <v>0</v>
      </c>
      <c r="AF19" s="24"/>
      <c r="AG19">
        <f t="shared" si="2"/>
        <v>19.137612136361536</v>
      </c>
      <c r="AI19" s="34">
        <f>PXIL!L19</f>
        <v>0</v>
      </c>
      <c r="AJ19" s="34">
        <f>PXIL!R19</f>
        <v>0</v>
      </c>
      <c r="AK19" s="34">
        <f>RTM_IEX!L19</f>
        <v>7.69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5.77</v>
      </c>
      <c r="AB20" s="75">
        <f>-STOA!R20</f>
        <v>0</v>
      </c>
      <c r="AC20">
        <f t="shared" si="0"/>
        <v>0.16614973088486978</v>
      </c>
      <c r="AD20">
        <f t="shared" si="1"/>
        <v>19.613580136361534</v>
      </c>
      <c r="AE20">
        <f>'IDT-1'!D20</f>
        <v>0</v>
      </c>
      <c r="AF20" s="24"/>
      <c r="AG20">
        <f t="shared" si="2"/>
        <v>19.613580136361534</v>
      </c>
      <c r="AI20" s="34">
        <f>PXIL!L20</f>
        <v>0</v>
      </c>
      <c r="AJ20" s="34">
        <f>PXIL!R20</f>
        <v>0</v>
      </c>
      <c r="AK20" s="34">
        <f>RTM_IEX!L20</f>
        <v>8.17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5.77</v>
      </c>
      <c r="AB21" s="75">
        <f>-STOA!R21</f>
        <v>0</v>
      </c>
      <c r="AC21">
        <f t="shared" si="0"/>
        <v>0.17102173088486977</v>
      </c>
      <c r="AD21">
        <f t="shared" si="1"/>
        <v>20.188708136361534</v>
      </c>
      <c r="AE21">
        <f>'IDT-1'!D21</f>
        <v>0</v>
      </c>
      <c r="AF21" s="24"/>
      <c r="AG21">
        <f t="shared" si="2"/>
        <v>20.188708136361534</v>
      </c>
      <c r="AI21" s="34">
        <f>PXIL!L21</f>
        <v>0</v>
      </c>
      <c r="AJ21" s="34">
        <f>PXIL!R21</f>
        <v>0</v>
      </c>
      <c r="AK21" s="34">
        <f>RTM_IEX!L21</f>
        <v>8.75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5.77</v>
      </c>
      <c r="AB22" s="75">
        <f>-STOA!R22</f>
        <v>0</v>
      </c>
      <c r="AC22">
        <f t="shared" si="0"/>
        <v>0.17824573088486978</v>
      </c>
      <c r="AD22">
        <f t="shared" si="1"/>
        <v>21.041484136361532</v>
      </c>
      <c r="AE22">
        <f>'IDT-1'!D22</f>
        <v>0</v>
      </c>
      <c r="AF22" s="24"/>
      <c r="AG22">
        <f t="shared" si="2"/>
        <v>21.041484136361532</v>
      </c>
      <c r="AI22" s="34">
        <f>PXIL!L22</f>
        <v>0</v>
      </c>
      <c r="AJ22" s="34">
        <f>PXIL!R22</f>
        <v>0</v>
      </c>
      <c r="AK22" s="34">
        <f>RTM_IEX!L22</f>
        <v>9.61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5.77</v>
      </c>
      <c r="AB23" s="75">
        <f>-STOA!R23</f>
        <v>0</v>
      </c>
      <c r="AC23">
        <f t="shared" si="0"/>
        <v>0.18874799999999997</v>
      </c>
      <c r="AD23">
        <f t="shared" si="1"/>
        <v>22.281251999999999</v>
      </c>
      <c r="AE23">
        <f>'IDT-1'!D23</f>
        <v>0</v>
      </c>
      <c r="AF23" s="24"/>
      <c r="AG23">
        <f t="shared" si="2"/>
        <v>22.281251999999999</v>
      </c>
      <c r="AI23" s="34">
        <f>PXIL!L23</f>
        <v>0</v>
      </c>
      <c r="AJ23" s="34">
        <f>PXIL!R23</f>
        <v>0</v>
      </c>
      <c r="AK23" s="34">
        <f>RTM_IEX!L23</f>
        <v>10.86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5.77</v>
      </c>
      <c r="AB24" s="75">
        <f>-STOA!R24</f>
        <v>0</v>
      </c>
      <c r="AC24">
        <f t="shared" si="0"/>
        <v>0.20327999999999996</v>
      </c>
      <c r="AD24">
        <f t="shared" si="1"/>
        <v>23.99672</v>
      </c>
      <c r="AE24">
        <f>'IDT-1'!D24</f>
        <v>0</v>
      </c>
      <c r="AF24" s="24"/>
      <c r="AG24">
        <f t="shared" si="2"/>
        <v>23.99672</v>
      </c>
      <c r="AI24" s="34">
        <f>PXIL!L24</f>
        <v>0</v>
      </c>
      <c r="AJ24" s="34">
        <f>PXIL!R24</f>
        <v>0</v>
      </c>
      <c r="AK24" s="34">
        <f>RTM_IEX!L24</f>
        <v>12.59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5.77</v>
      </c>
      <c r="AB25" s="75">
        <f>-STOA!R25</f>
        <v>0</v>
      </c>
      <c r="AC25">
        <f t="shared" si="0"/>
        <v>0.22184399999999999</v>
      </c>
      <c r="AD25">
        <f t="shared" si="1"/>
        <v>26.188155999999999</v>
      </c>
      <c r="AE25">
        <f>'IDT-1'!D25</f>
        <v>0</v>
      </c>
      <c r="AF25" s="24"/>
      <c r="AG25">
        <f t="shared" si="2"/>
        <v>26.188155999999999</v>
      </c>
      <c r="AI25" s="34">
        <f>PXIL!L25</f>
        <v>0</v>
      </c>
      <c r="AJ25" s="34">
        <f>PXIL!R25</f>
        <v>0</v>
      </c>
      <c r="AK25" s="34">
        <f>RTM_IEX!L25</f>
        <v>14.8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5.839727675448823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5.77</v>
      </c>
      <c r="AB26" s="75">
        <f>-STOA!R26</f>
        <v>0</v>
      </c>
      <c r="AC26">
        <f t="shared" si="0"/>
        <v>0.24124571247377011</v>
      </c>
      <c r="AD26">
        <f t="shared" si="1"/>
        <v>28.478481962975053</v>
      </c>
      <c r="AE26">
        <f>'IDT-1'!D26</f>
        <v>0</v>
      </c>
      <c r="AF26" s="24"/>
      <c r="AG26">
        <f t="shared" si="2"/>
        <v>28.478481962975053</v>
      </c>
      <c r="AI26" s="34">
        <f>PXIL!L26</f>
        <v>0</v>
      </c>
      <c r="AJ26" s="34">
        <f>PXIL!R26</f>
        <v>0</v>
      </c>
      <c r="AK26" s="34">
        <f>RTM_IEX!L26</f>
        <v>17.11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5.8398093728141758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5.77</v>
      </c>
      <c r="AB27" s="75">
        <f>-STOA!R27</f>
        <v>0</v>
      </c>
      <c r="AC27">
        <f t="shared" si="0"/>
        <v>0.26871439873163905</v>
      </c>
      <c r="AD27">
        <f t="shared" si="1"/>
        <v>31.721094974082536</v>
      </c>
      <c r="AE27">
        <f>'IDT-1'!D27</f>
        <v>0</v>
      </c>
      <c r="AF27" s="24"/>
      <c r="AG27">
        <f t="shared" si="2"/>
        <v>31.721094974082536</v>
      </c>
      <c r="AI27" s="34">
        <f>PXIL!L27</f>
        <v>0</v>
      </c>
      <c r="AJ27" s="34">
        <f>PXIL!R27</f>
        <v>0</v>
      </c>
      <c r="AK27" s="34">
        <f>RTM_IEX!L27</f>
        <v>20.38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5.8398178658944087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5.77</v>
      </c>
      <c r="AB28" s="75">
        <f>-STOA!R28</f>
        <v>0</v>
      </c>
      <c r="AC28">
        <f t="shared" si="0"/>
        <v>0.24175047007351302</v>
      </c>
      <c r="AD28">
        <f t="shared" si="1"/>
        <v>28.538067395820896</v>
      </c>
      <c r="AE28">
        <f>'IDT-1'!D28</f>
        <v>0</v>
      </c>
      <c r="AF28" s="24"/>
      <c r="AG28">
        <f t="shared" si="2"/>
        <v>28.538067395820896</v>
      </c>
      <c r="AI28" s="34">
        <f>PXIL!L28</f>
        <v>0</v>
      </c>
      <c r="AJ28" s="34">
        <f>PXIL!R28</f>
        <v>0</v>
      </c>
      <c r="AK28" s="34">
        <f>RTM_IEX!L28</f>
        <v>17.170000000000002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5.8398384572828572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9.44</v>
      </c>
      <c r="Z29" s="34">
        <f>IEX!R29</f>
        <v>0</v>
      </c>
      <c r="AA29" s="75">
        <f>STOA!L29</f>
        <v>5.77</v>
      </c>
      <c r="AB29" s="75">
        <f>-STOA!R29</f>
        <v>0</v>
      </c>
      <c r="AC29">
        <f t="shared" si="0"/>
        <v>0.20201864304117598</v>
      </c>
      <c r="AD29">
        <f t="shared" si="1"/>
        <v>23.847819814241682</v>
      </c>
      <c r="AE29">
        <f>'IDT-1'!D29</f>
        <v>10</v>
      </c>
      <c r="AF29" s="24"/>
      <c r="AG29">
        <f t="shared" si="2"/>
        <v>33.847819814241682</v>
      </c>
      <c r="AI29" s="34">
        <f>PXIL!L29</f>
        <v>0</v>
      </c>
      <c r="AJ29" s="34">
        <f>PXIL!R29</f>
        <v>0</v>
      </c>
      <c r="AK29" s="34">
        <f>RTM_IEX!L29</f>
        <v>1.51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1.49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5.8398384572828572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8.26</v>
      </c>
      <c r="Z30" s="34">
        <f>IEX!R30</f>
        <v>0</v>
      </c>
      <c r="AA30" s="75">
        <f>STOA!L30</f>
        <v>5.77</v>
      </c>
      <c r="AB30" s="75">
        <f>-STOA!R30</f>
        <v>0</v>
      </c>
      <c r="AC30">
        <f t="shared" si="0"/>
        <v>0.19370264304117596</v>
      </c>
      <c r="AD30">
        <f t="shared" si="1"/>
        <v>22.86613581424168</v>
      </c>
      <c r="AE30">
        <f>'IDT-1'!D30</f>
        <v>10</v>
      </c>
      <c r="AF30" s="24"/>
      <c r="AG30">
        <f t="shared" si="2"/>
        <v>32.86613581424168</v>
      </c>
      <c r="AI30" s="34">
        <f>PXIL!L30</f>
        <v>0</v>
      </c>
      <c r="AJ30" s="34">
        <f>PXIL!R30</f>
        <v>0</v>
      </c>
      <c r="AK30" s="34">
        <f>RTM_IEX!L30</f>
        <v>1.53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1.66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5.8398384572828572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3.99</v>
      </c>
      <c r="Z31" s="34">
        <f>IEX!R31</f>
        <v>0</v>
      </c>
      <c r="AA31" s="75">
        <f>STOA!L31</f>
        <v>5.77</v>
      </c>
      <c r="AB31" s="75">
        <f>-STOA!R31</f>
        <v>0</v>
      </c>
      <c r="AC31">
        <f t="shared" si="0"/>
        <v>0.144478643041176</v>
      </c>
      <c r="AD31">
        <f t="shared" si="1"/>
        <v>17.055359814241683</v>
      </c>
      <c r="AE31">
        <f>'IDT-1'!D31</f>
        <v>20</v>
      </c>
      <c r="AF31" s="24"/>
      <c r="AG31">
        <f t="shared" si="2"/>
        <v>37.055359814241683</v>
      </c>
      <c r="AI31" s="34">
        <f>PXIL!L31</f>
        <v>0</v>
      </c>
      <c r="AJ31" s="34">
        <f>PXIL!R31</f>
        <v>0</v>
      </c>
      <c r="AK31" s="34">
        <f>RTM_IEX!L31</f>
        <v>0.71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0.89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5.8398384572828572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5.62</v>
      </c>
      <c r="Z32" s="34">
        <f>IEX!R32</f>
        <v>0</v>
      </c>
      <c r="AA32" s="75">
        <f>STOA!L32</f>
        <v>5.77</v>
      </c>
      <c r="AB32" s="75">
        <f>-STOA!R32</f>
        <v>0</v>
      </c>
      <c r="AC32">
        <f t="shared" si="0"/>
        <v>0.17665064304117598</v>
      </c>
      <c r="AD32">
        <f t="shared" si="1"/>
        <v>20.853187814241682</v>
      </c>
      <c r="AE32">
        <f>'IDT-1'!D32</f>
        <v>0</v>
      </c>
      <c r="AF32" s="24"/>
      <c r="AG32">
        <f t="shared" si="2"/>
        <v>20.853187814241682</v>
      </c>
      <c r="AI32" s="34">
        <f>PXIL!L32</f>
        <v>0</v>
      </c>
      <c r="AJ32" s="34">
        <f>PXIL!R32</f>
        <v>0</v>
      </c>
      <c r="AK32" s="34">
        <f>RTM_IEX!L32</f>
        <v>1.79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2.0099999999999998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5.8398384572828572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2.68</v>
      </c>
      <c r="Z33" s="34">
        <f>IEX!R33</f>
        <v>0</v>
      </c>
      <c r="AA33" s="75">
        <f>STOA!L33</f>
        <v>6.13</v>
      </c>
      <c r="AB33" s="75">
        <f>-STOA!R33</f>
        <v>0</v>
      </c>
      <c r="AC33">
        <f t="shared" si="0"/>
        <v>0.15623864304117602</v>
      </c>
      <c r="AD33">
        <f t="shared" si="1"/>
        <v>18.443599814241679</v>
      </c>
      <c r="AE33">
        <f>'IDT-1'!D33</f>
        <v>0</v>
      </c>
      <c r="AF33" s="24"/>
      <c r="AG33">
        <f t="shared" si="2"/>
        <v>18.443599814241679</v>
      </c>
      <c r="AI33" s="34">
        <f>PXIL!L33</f>
        <v>0</v>
      </c>
      <c r="AJ33" s="34">
        <f>PXIL!R33</f>
        <v>0</v>
      </c>
      <c r="AK33" s="34">
        <f>RTM_IEX!L33</f>
        <v>1.99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1.96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5.8398384572828572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2.46</v>
      </c>
      <c r="Z34" s="34">
        <f>IEX!R34</f>
        <v>0</v>
      </c>
      <c r="AA34" s="75">
        <f>STOA!L34</f>
        <v>6.4599999999999991</v>
      </c>
      <c r="AB34" s="75">
        <f>-STOA!R34</f>
        <v>0</v>
      </c>
      <c r="AC34">
        <f t="shared" si="0"/>
        <v>0.15917864304117596</v>
      </c>
      <c r="AD34">
        <f t="shared" si="1"/>
        <v>18.790659814241678</v>
      </c>
      <c r="AE34">
        <f>'IDT-1'!D34</f>
        <v>0</v>
      </c>
      <c r="AF34" s="24"/>
      <c r="AG34">
        <f t="shared" si="2"/>
        <v>18.790659814241678</v>
      </c>
      <c r="AI34" s="34">
        <f>PXIL!L34</f>
        <v>0</v>
      </c>
      <c r="AJ34" s="34">
        <f>PXIL!R34</f>
        <v>0</v>
      </c>
      <c r="AK34" s="34">
        <f>RTM_IEX!L34</f>
        <v>2.08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2.11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5.8398384572828572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2.29</v>
      </c>
      <c r="Z35" s="34">
        <f>IEX!R35</f>
        <v>0</v>
      </c>
      <c r="AA35" s="75">
        <f>STOA!L35</f>
        <v>6.84</v>
      </c>
      <c r="AB35" s="75">
        <f>-STOA!R35</f>
        <v>0</v>
      </c>
      <c r="AC35">
        <f t="shared" si="0"/>
        <v>0.201766643041176</v>
      </c>
      <c r="AD35">
        <f t="shared" si="1"/>
        <v>23.818071814241684</v>
      </c>
      <c r="AE35">
        <f>'IDT-1'!D35</f>
        <v>0</v>
      </c>
      <c r="AF35" s="24"/>
      <c r="AG35">
        <f t="shared" si="2"/>
        <v>23.818071814241684</v>
      </c>
      <c r="AI35" s="34">
        <f>PXIL!L35</f>
        <v>0</v>
      </c>
      <c r="AJ35" s="34">
        <f>PXIL!R35</f>
        <v>0</v>
      </c>
      <c r="AK35" s="34">
        <f>RTM_IEX!L35</f>
        <v>1.72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7.33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5.8398384572828572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1.8</v>
      </c>
      <c r="Z36" s="34">
        <f>IEX!R36</f>
        <v>0</v>
      </c>
      <c r="AA36" s="75">
        <f>STOA!L36</f>
        <v>7.18</v>
      </c>
      <c r="AB36" s="75">
        <f>-STOA!R36</f>
        <v>0</v>
      </c>
      <c r="AC36">
        <f t="shared" si="0"/>
        <v>0.19823864304117597</v>
      </c>
      <c r="AD36">
        <f t="shared" si="1"/>
        <v>23.401599814241681</v>
      </c>
      <c r="AE36">
        <f>'IDT-1'!D36</f>
        <v>0</v>
      </c>
      <c r="AF36" s="24"/>
      <c r="AG36">
        <f t="shared" si="2"/>
        <v>23.401599814241681</v>
      </c>
      <c r="AI36" s="34">
        <f>PXIL!L36</f>
        <v>0</v>
      </c>
      <c r="AJ36" s="34">
        <f>PXIL!R36</f>
        <v>0</v>
      </c>
      <c r="AK36" s="34">
        <f>RTM_IEX!L36</f>
        <v>1.53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7.25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5.8398384572828572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2.2000000000000002</v>
      </c>
      <c r="Z37" s="34">
        <f>IEX!R37</f>
        <v>0</v>
      </c>
      <c r="AA37" s="75">
        <f>STOA!L37</f>
        <v>7.6899999999999995</v>
      </c>
      <c r="AB37" s="75">
        <f>-STOA!R37</f>
        <v>0</v>
      </c>
      <c r="AC37">
        <f t="shared" si="0"/>
        <v>0.17539064304117599</v>
      </c>
      <c r="AD37">
        <f t="shared" si="1"/>
        <v>20.704447814241682</v>
      </c>
      <c r="AE37">
        <f>'IDT-1'!D37</f>
        <v>0</v>
      </c>
      <c r="AF37" s="24"/>
      <c r="AG37">
        <f t="shared" si="2"/>
        <v>20.704447814241682</v>
      </c>
      <c r="AI37" s="34">
        <f>PXIL!L37</f>
        <v>0</v>
      </c>
      <c r="AJ37" s="34">
        <f>PXIL!R37</f>
        <v>0</v>
      </c>
      <c r="AK37" s="34">
        <f>RTM_IEX!L37</f>
        <v>1.86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3.29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5.8398384572828572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2.23</v>
      </c>
      <c r="Z38" s="34">
        <f>IEX!R38</f>
        <v>0</v>
      </c>
      <c r="AA38" s="75">
        <f>STOA!L38</f>
        <v>8.1999999999999993</v>
      </c>
      <c r="AB38" s="75">
        <f>-STOA!R38</f>
        <v>0</v>
      </c>
      <c r="AC38">
        <f t="shared" si="0"/>
        <v>0.21797864304117601</v>
      </c>
      <c r="AD38">
        <f t="shared" si="1"/>
        <v>25.731859814241684</v>
      </c>
      <c r="AE38">
        <f>'IDT-1'!D38</f>
        <v>0</v>
      </c>
      <c r="AF38" s="24"/>
      <c r="AG38">
        <f t="shared" si="2"/>
        <v>25.731859814241684</v>
      </c>
      <c r="AI38" s="34">
        <f>PXIL!L38</f>
        <v>0</v>
      </c>
      <c r="AJ38" s="34">
        <f>PXIL!R38</f>
        <v>0</v>
      </c>
      <c r="AK38" s="34">
        <f>RTM_IEX!L38</f>
        <v>1.53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8.15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5.8398384572828572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3.1</v>
      </c>
      <c r="Z39" s="34">
        <f>IEX!R39</f>
        <v>0</v>
      </c>
      <c r="AA39" s="75">
        <f>STOA!L39</f>
        <v>8.6999999999999993</v>
      </c>
      <c r="AB39" s="75">
        <f>-STOA!R39</f>
        <v>0</v>
      </c>
      <c r="AC39">
        <f t="shared" si="0"/>
        <v>0.21621464304117596</v>
      </c>
      <c r="AD39">
        <f t="shared" si="1"/>
        <v>25.523623814241681</v>
      </c>
      <c r="AE39">
        <f>'IDT-1'!D39</f>
        <v>0</v>
      </c>
      <c r="AF39" s="24"/>
      <c r="AG39">
        <f t="shared" si="2"/>
        <v>25.523623814241681</v>
      </c>
      <c r="AI39" s="34">
        <f>PXIL!L39</f>
        <v>0</v>
      </c>
      <c r="AJ39" s="34">
        <f>PXIL!R39</f>
        <v>0</v>
      </c>
      <c r="AK39" s="34">
        <f>RTM_IEX!L39</f>
        <v>1.0900000000000001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7.01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5.8398384572828572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3.26</v>
      </c>
      <c r="Z40" s="34">
        <f>IEX!R40</f>
        <v>0</v>
      </c>
      <c r="AA40" s="75">
        <f>STOA!L40</f>
        <v>9.1999999999999993</v>
      </c>
      <c r="AB40" s="75">
        <f>-STOA!R40</f>
        <v>0</v>
      </c>
      <c r="AC40">
        <f t="shared" si="0"/>
        <v>0.21789464304117601</v>
      </c>
      <c r="AD40">
        <f t="shared" si="1"/>
        <v>25.72194381424168</v>
      </c>
      <c r="AE40">
        <f>'IDT-1'!D40</f>
        <v>0</v>
      </c>
      <c r="AF40" s="24"/>
      <c r="AG40">
        <f t="shared" si="2"/>
        <v>25.72194381424168</v>
      </c>
      <c r="AI40" s="34">
        <f>PXIL!L40</f>
        <v>0</v>
      </c>
      <c r="AJ40" s="34">
        <f>PXIL!R40</f>
        <v>0</v>
      </c>
      <c r="AK40" s="34">
        <f>RTM_IEX!L40</f>
        <v>1.08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6.56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5.8398384572828572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4.32</v>
      </c>
      <c r="Z41" s="34">
        <f>IEX!R41</f>
        <v>0</v>
      </c>
      <c r="AA41" s="75">
        <f>STOA!L41</f>
        <v>9.66</v>
      </c>
      <c r="AB41" s="75">
        <f>-STOA!R41</f>
        <v>0</v>
      </c>
      <c r="AC41">
        <f t="shared" si="0"/>
        <v>0.25031864304117596</v>
      </c>
      <c r="AD41">
        <f t="shared" si="1"/>
        <v>29.549519814241677</v>
      </c>
      <c r="AE41">
        <f>'IDT-1'!D41</f>
        <v>0</v>
      </c>
      <c r="AF41" s="24"/>
      <c r="AG41">
        <f t="shared" si="2"/>
        <v>29.549519814241677</v>
      </c>
      <c r="AI41" s="34">
        <f>PXIL!L41</f>
        <v>0</v>
      </c>
      <c r="AJ41" s="34">
        <f>PXIL!R41</f>
        <v>0</v>
      </c>
      <c r="AK41" s="34">
        <f>RTM_IEX!L41</f>
        <v>1.04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8.94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5.8398384572828572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5.6</v>
      </c>
      <c r="Z42" s="34">
        <f>IEX!R42</f>
        <v>0</v>
      </c>
      <c r="AA42" s="75">
        <f>STOA!L42</f>
        <v>10.11</v>
      </c>
      <c r="AB42" s="75">
        <f>-STOA!R42</f>
        <v>0</v>
      </c>
      <c r="AC42">
        <f t="shared" si="0"/>
        <v>0.248134643041176</v>
      </c>
      <c r="AD42">
        <f t="shared" si="1"/>
        <v>29.291703814241679</v>
      </c>
      <c r="AE42">
        <f>'IDT-1'!D42</f>
        <v>0</v>
      </c>
      <c r="AF42" s="24"/>
      <c r="AG42">
        <f t="shared" si="2"/>
        <v>29.291703814241679</v>
      </c>
      <c r="AI42" s="34">
        <f>PXIL!L42</f>
        <v>0</v>
      </c>
      <c r="AJ42" s="34">
        <f>PXIL!R42</f>
        <v>0</v>
      </c>
      <c r="AK42" s="34">
        <f>RTM_IEX!L42</f>
        <v>1.18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6.81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5.33</v>
      </c>
      <c r="Z43" s="34">
        <f>IEX!R43</f>
        <v>0</v>
      </c>
      <c r="AA43" s="75">
        <f>STOA!L43</f>
        <v>10.53</v>
      </c>
      <c r="AB43" s="75">
        <f>-STOA!R43</f>
        <v>0</v>
      </c>
      <c r="AC43">
        <f t="shared" si="0"/>
        <v>0.2781220838248506</v>
      </c>
      <c r="AD43">
        <f t="shared" si="1"/>
        <v>32.831649800085934</v>
      </c>
      <c r="AE43">
        <f>'IDT-1'!D43</f>
        <v>0</v>
      </c>
      <c r="AF43" s="24"/>
      <c r="AG43">
        <f t="shared" si="2"/>
        <v>32.831649800085934</v>
      </c>
      <c r="AI43" s="34">
        <f>PXIL!L43</f>
        <v>0</v>
      </c>
      <c r="AJ43" s="34">
        <f>PXIL!R43</f>
        <v>0</v>
      </c>
      <c r="AK43" s="34">
        <f>RTM_IEX!L43</f>
        <v>0.95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10.46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5.01</v>
      </c>
      <c r="Z44" s="34">
        <f>IEX!R44</f>
        <v>0</v>
      </c>
      <c r="AA44" s="75">
        <f>STOA!L44</f>
        <v>10.829999999999998</v>
      </c>
      <c r="AB44" s="75">
        <f>-STOA!R44</f>
        <v>0</v>
      </c>
      <c r="AC44">
        <f t="shared" si="0"/>
        <v>0.27913008382485055</v>
      </c>
      <c r="AD44">
        <f t="shared" si="1"/>
        <v>32.950641800085926</v>
      </c>
      <c r="AE44">
        <f>'IDT-1'!D44</f>
        <v>0</v>
      </c>
      <c r="AF44" s="24"/>
      <c r="AG44">
        <f t="shared" si="2"/>
        <v>32.950641800085926</v>
      </c>
      <c r="AI44" s="34">
        <f>PXIL!L44</f>
        <v>0</v>
      </c>
      <c r="AJ44" s="34">
        <f>PXIL!R44</f>
        <v>0</v>
      </c>
      <c r="AK44" s="34">
        <f>RTM_IEX!L44</f>
        <v>1.2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10.35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5.82</v>
      </c>
      <c r="Z45" s="34">
        <f>IEX!R45</f>
        <v>0</v>
      </c>
      <c r="AA45" s="75">
        <f>STOA!L45</f>
        <v>11.29</v>
      </c>
      <c r="AB45" s="75">
        <f>-STOA!R45</f>
        <v>0</v>
      </c>
      <c r="AC45">
        <f t="shared" si="0"/>
        <v>0.29114208382485063</v>
      </c>
      <c r="AD45">
        <f t="shared" si="1"/>
        <v>34.368629800085934</v>
      </c>
      <c r="AE45">
        <f>'IDT-1'!D45</f>
        <v>0</v>
      </c>
      <c r="AF45" s="24"/>
      <c r="AG45">
        <f t="shared" si="2"/>
        <v>34.368629800085934</v>
      </c>
      <c r="AI45" s="34">
        <f>PXIL!L45</f>
        <v>0</v>
      </c>
      <c r="AJ45" s="34">
        <f>PXIL!R45</f>
        <v>0</v>
      </c>
      <c r="AK45" s="34">
        <f>RTM_IEX!L45</f>
        <v>0.91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10.8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6.27</v>
      </c>
      <c r="Z46" s="34">
        <f>IEX!R46</f>
        <v>0</v>
      </c>
      <c r="AA46" s="75">
        <f>STOA!L46</f>
        <v>11.57</v>
      </c>
      <c r="AB46" s="75">
        <f>-STOA!R46</f>
        <v>0</v>
      </c>
      <c r="AC46">
        <f t="shared" si="0"/>
        <v>0.3003820838248506</v>
      </c>
      <c r="AD46">
        <f t="shared" si="1"/>
        <v>35.459389800085937</v>
      </c>
      <c r="AE46">
        <f>'IDT-1'!D46</f>
        <v>0</v>
      </c>
      <c r="AF46" s="24"/>
      <c r="AG46">
        <f t="shared" si="2"/>
        <v>35.459389800085937</v>
      </c>
      <c r="AI46" s="34">
        <f>PXIL!L46</f>
        <v>0</v>
      </c>
      <c r="AJ46" s="34">
        <f>PXIL!R46</f>
        <v>0</v>
      </c>
      <c r="AK46" s="34">
        <f>RTM_IEX!L46</f>
        <v>0.86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11.22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8.02</v>
      </c>
      <c r="Z47" s="34">
        <f>IEX!R47</f>
        <v>0</v>
      </c>
      <c r="AA47" s="75">
        <f>STOA!L47</f>
        <v>11.91</v>
      </c>
      <c r="AB47" s="75">
        <f>-STOA!R47</f>
        <v>0</v>
      </c>
      <c r="AC47">
        <f t="shared" si="0"/>
        <v>0.30206208382485056</v>
      </c>
      <c r="AD47">
        <f t="shared" si="1"/>
        <v>35.657709800085939</v>
      </c>
      <c r="AE47">
        <f>'IDT-1'!D47</f>
        <v>0</v>
      </c>
      <c r="AF47" s="24"/>
      <c r="AG47">
        <f t="shared" si="2"/>
        <v>35.657709800085939</v>
      </c>
      <c r="AI47" s="34">
        <f>PXIL!L47</f>
        <v>0</v>
      </c>
      <c r="AJ47" s="34">
        <f>PXIL!R47</f>
        <v>0</v>
      </c>
      <c r="AK47" s="34">
        <f>RTM_IEX!L47</f>
        <v>0.98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9.2100000000000009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7.47</v>
      </c>
      <c r="Z48" s="34">
        <f>IEX!R48</f>
        <v>0</v>
      </c>
      <c r="AA48" s="75">
        <f>STOA!L48</f>
        <v>12.23</v>
      </c>
      <c r="AB48" s="75">
        <f>-STOA!R48</f>
        <v>0</v>
      </c>
      <c r="AC48">
        <f t="shared" si="0"/>
        <v>0.32138208382485056</v>
      </c>
      <c r="AD48">
        <f t="shared" si="1"/>
        <v>37.938389800085936</v>
      </c>
      <c r="AE48">
        <f>'IDT-1'!D48</f>
        <v>0</v>
      </c>
      <c r="AF48" s="24"/>
      <c r="AG48">
        <f t="shared" si="2"/>
        <v>37.938389800085936</v>
      </c>
      <c r="AI48" s="34">
        <f>PXIL!L48</f>
        <v>0</v>
      </c>
      <c r="AJ48" s="34">
        <f>PXIL!R48</f>
        <v>0</v>
      </c>
      <c r="AK48" s="34">
        <f>RTM_IEX!L48</f>
        <v>0.74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11.98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5.8397718839107844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12.37</v>
      </c>
      <c r="AB49" s="75">
        <f>-STOA!R49</f>
        <v>0</v>
      </c>
      <c r="AC49">
        <f t="shared" si="0"/>
        <v>0.35405808382485054</v>
      </c>
      <c r="AD49">
        <f t="shared" si="1"/>
        <v>41.795713800085927</v>
      </c>
      <c r="AE49">
        <f>'IDT-1'!D49</f>
        <v>0</v>
      </c>
      <c r="AF49" s="24"/>
      <c r="AG49">
        <f t="shared" si="2"/>
        <v>41.795713800085927</v>
      </c>
      <c r="AI49" s="34">
        <f>PXIL!L49</f>
        <v>0</v>
      </c>
      <c r="AJ49" s="34">
        <f>PXIL!R49</f>
        <v>0</v>
      </c>
      <c r="AK49" s="34">
        <f>RTM_IEX!L49</f>
        <v>1.83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22.11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5.8397718839107844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12.52</v>
      </c>
      <c r="AB50" s="75">
        <f>-STOA!R50</f>
        <v>0</v>
      </c>
      <c r="AC50">
        <f t="shared" si="0"/>
        <v>0.35758608382485058</v>
      </c>
      <c r="AD50">
        <f t="shared" si="1"/>
        <v>42.21218580008594</v>
      </c>
      <c r="AE50">
        <f>'IDT-1'!D50</f>
        <v>0</v>
      </c>
      <c r="AF50" s="24"/>
      <c r="AG50">
        <f t="shared" si="2"/>
        <v>42.21218580008594</v>
      </c>
      <c r="AI50" s="34">
        <f>PXIL!L50</f>
        <v>0</v>
      </c>
      <c r="AJ50" s="34">
        <f>PXIL!R50</f>
        <v>0</v>
      </c>
      <c r="AK50" s="34">
        <f>RTM_IEX!L50</f>
        <v>2.1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22.11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5.8397718839107844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12.62</v>
      </c>
      <c r="AB51" s="75">
        <f>-STOA!R51</f>
        <v>0</v>
      </c>
      <c r="AC51">
        <f t="shared" si="0"/>
        <v>0.34918608382485056</v>
      </c>
      <c r="AD51">
        <f t="shared" si="1"/>
        <v>41.220585800085942</v>
      </c>
      <c r="AE51">
        <f>'IDT-1'!D51</f>
        <v>0</v>
      </c>
      <c r="AF51" s="24"/>
      <c r="AG51">
        <f t="shared" si="2"/>
        <v>41.220585800085942</v>
      </c>
      <c r="AI51" s="34">
        <f>PXIL!L51</f>
        <v>0</v>
      </c>
      <c r="AJ51" s="34">
        <f>PXIL!R51</f>
        <v>0</v>
      </c>
      <c r="AK51" s="34">
        <f>RTM_IEX!L51</f>
        <v>2.92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20.190000000000001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5.8397718839107844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12.559999999999999</v>
      </c>
      <c r="AB52" s="75">
        <f>-STOA!R52</f>
        <v>0</v>
      </c>
      <c r="AC52">
        <f t="shared" si="0"/>
        <v>0.35305008382485059</v>
      </c>
      <c r="AD52">
        <f t="shared" si="1"/>
        <v>41.676721800085936</v>
      </c>
      <c r="AE52">
        <f>'IDT-1'!D52</f>
        <v>0</v>
      </c>
      <c r="AF52" s="24"/>
      <c r="AG52">
        <f t="shared" si="2"/>
        <v>41.676721800085936</v>
      </c>
      <c r="AI52" s="34">
        <f>PXIL!L52</f>
        <v>0</v>
      </c>
      <c r="AJ52" s="34">
        <f>PXIL!R52</f>
        <v>0</v>
      </c>
      <c r="AK52" s="34">
        <f>RTM_IEX!L52</f>
        <v>4.41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19.22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5.8397718839107844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12.559999999999999</v>
      </c>
      <c r="AB53" s="75">
        <f>-STOA!R53</f>
        <v>0</v>
      </c>
      <c r="AC53">
        <f t="shared" si="0"/>
        <v>0.30458208382485058</v>
      </c>
      <c r="AD53">
        <f t="shared" si="1"/>
        <v>35.95518980008594</v>
      </c>
      <c r="AE53">
        <f>'IDT-1'!D53</f>
        <v>0</v>
      </c>
      <c r="AF53" s="24"/>
      <c r="AG53">
        <f t="shared" si="2"/>
        <v>35.95518980008594</v>
      </c>
      <c r="AI53" s="34">
        <f>PXIL!L53</f>
        <v>0</v>
      </c>
      <c r="AJ53" s="34">
        <f>PXIL!R53</f>
        <v>0</v>
      </c>
      <c r="AK53" s="34">
        <f>RTM_IEX!L53</f>
        <v>17.86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12.719999999999999</v>
      </c>
      <c r="AB54" s="75">
        <f>-STOA!R54</f>
        <v>0</v>
      </c>
      <c r="AC54">
        <f t="shared" si="0"/>
        <v>0.33112799999999998</v>
      </c>
      <c r="AD54">
        <f t="shared" si="1"/>
        <v>39.088872000000002</v>
      </c>
      <c r="AE54">
        <f>'IDT-1'!D54</f>
        <v>0</v>
      </c>
      <c r="AF54" s="24"/>
      <c r="AG54">
        <f t="shared" si="2"/>
        <v>39.088872000000002</v>
      </c>
      <c r="AI54" s="34">
        <f>PXIL!L54</f>
        <v>0</v>
      </c>
      <c r="AJ54" s="34">
        <f>PXIL!R54</f>
        <v>0</v>
      </c>
      <c r="AK54" s="34">
        <f>RTM_IEX!L54</f>
        <v>20.86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12.719999999999999</v>
      </c>
      <c r="AB55" s="75">
        <f>-STOA!R55</f>
        <v>0</v>
      </c>
      <c r="AC55">
        <f t="shared" si="0"/>
        <v>0.42235199999999995</v>
      </c>
      <c r="AD55">
        <f t="shared" si="1"/>
        <v>49.857648000000005</v>
      </c>
      <c r="AE55">
        <f>'IDT-1'!D55</f>
        <v>0</v>
      </c>
      <c r="AF55" s="24"/>
      <c r="AG55">
        <f t="shared" si="2"/>
        <v>49.857648000000005</v>
      </c>
      <c r="AI55" s="34">
        <f>PXIL!L55</f>
        <v>0</v>
      </c>
      <c r="AJ55" s="34">
        <f>PXIL!R55</f>
        <v>0</v>
      </c>
      <c r="AK55" s="34">
        <f>RTM_IEX!L55</f>
        <v>31.72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5.839893552061973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12.53</v>
      </c>
      <c r="AB56" s="75">
        <f>-STOA!R56</f>
        <v>0</v>
      </c>
      <c r="AC56">
        <f t="shared" si="0"/>
        <v>0.39656310583732057</v>
      </c>
      <c r="AD56">
        <f t="shared" si="1"/>
        <v>46.813330446224647</v>
      </c>
      <c r="AE56">
        <f>'IDT-1'!D56</f>
        <v>0</v>
      </c>
      <c r="AF56" s="24"/>
      <c r="AG56">
        <f t="shared" si="2"/>
        <v>46.813330446224647</v>
      </c>
      <c r="AI56" s="34">
        <f>PXIL!L56</f>
        <v>0</v>
      </c>
      <c r="AJ56" s="34">
        <f>PXIL!R56</f>
        <v>0</v>
      </c>
      <c r="AK56" s="34">
        <f>RTM_IEX!L56</f>
        <v>28.84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5.8398289969045427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12.53</v>
      </c>
      <c r="AB57" s="75">
        <f>-STOA!R57</f>
        <v>0</v>
      </c>
      <c r="AC57">
        <f t="shared" si="0"/>
        <v>0.32390256357399816</v>
      </c>
      <c r="AD57">
        <f t="shared" si="1"/>
        <v>38.235926433330548</v>
      </c>
      <c r="AE57">
        <f>'IDT-1'!D57</f>
        <v>0</v>
      </c>
      <c r="AF57" s="24"/>
      <c r="AG57">
        <f t="shared" si="2"/>
        <v>38.235926433330548</v>
      </c>
      <c r="AI57" s="34">
        <f>PXIL!L57</f>
        <v>0</v>
      </c>
      <c r="AJ57" s="34">
        <f>PXIL!R57</f>
        <v>0</v>
      </c>
      <c r="AK57" s="34">
        <f>RTM_IEX!L57</f>
        <v>20.190000000000001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5.8398289969045427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12.29</v>
      </c>
      <c r="AB58" s="75">
        <f>-STOA!R58</f>
        <v>0</v>
      </c>
      <c r="AC58">
        <f t="shared" si="0"/>
        <v>0.3137385635739981</v>
      </c>
      <c r="AD58">
        <f t="shared" si="1"/>
        <v>37.036090433330543</v>
      </c>
      <c r="AE58">
        <f>'IDT-1'!D58</f>
        <v>0</v>
      </c>
      <c r="AF58" s="24"/>
      <c r="AG58">
        <f t="shared" si="2"/>
        <v>37.036090433330543</v>
      </c>
      <c r="AI58" s="34">
        <f>PXIL!L58</f>
        <v>0</v>
      </c>
      <c r="AJ58" s="34">
        <f>PXIL!R58</f>
        <v>0</v>
      </c>
      <c r="AK58" s="34">
        <f>RTM_IEX!L58</f>
        <v>19.22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5.8398289969045427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12.03</v>
      </c>
      <c r="AB59" s="75">
        <f>-STOA!R59</f>
        <v>0</v>
      </c>
      <c r="AC59">
        <f t="shared" si="0"/>
        <v>0.27929856357399813</v>
      </c>
      <c r="AD59">
        <f t="shared" si="1"/>
        <v>32.970530433330545</v>
      </c>
      <c r="AE59">
        <f>'IDT-1'!D59</f>
        <v>0</v>
      </c>
      <c r="AF59" s="24"/>
      <c r="AG59">
        <f t="shared" si="2"/>
        <v>32.970530433330545</v>
      </c>
      <c r="AI59" s="34">
        <f>PXIL!L59</f>
        <v>0</v>
      </c>
      <c r="AJ59" s="34">
        <f>PXIL!R59</f>
        <v>0</v>
      </c>
      <c r="AK59" s="34">
        <f>RTM_IEX!L59</f>
        <v>15.38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5.8398289969045427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11.59</v>
      </c>
      <c r="AB60" s="75">
        <f>-STOA!R60</f>
        <v>0</v>
      </c>
      <c r="AC60">
        <f t="shared" si="0"/>
        <v>0.28366656357399811</v>
      </c>
      <c r="AD60">
        <f t="shared" si="1"/>
        <v>33.486162433330549</v>
      </c>
      <c r="AE60">
        <f>'IDT-1'!D60</f>
        <v>0</v>
      </c>
      <c r="AF60" s="24"/>
      <c r="AG60">
        <f t="shared" si="2"/>
        <v>33.486162433330549</v>
      </c>
      <c r="AI60" s="34">
        <f>PXIL!L60</f>
        <v>0</v>
      </c>
      <c r="AJ60" s="34">
        <f>PXIL!R60</f>
        <v>0</v>
      </c>
      <c r="AK60" s="34">
        <f>RTM_IEX!L60</f>
        <v>16.34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5.8398289969045427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11.34</v>
      </c>
      <c r="AB61" s="75">
        <f>-STOA!R61</f>
        <v>0</v>
      </c>
      <c r="AC61">
        <f t="shared" si="0"/>
        <v>0.28156656357399812</v>
      </c>
      <c r="AD61">
        <f t="shared" si="1"/>
        <v>33.238262433330547</v>
      </c>
      <c r="AE61">
        <f>'IDT-1'!D61</f>
        <v>0</v>
      </c>
      <c r="AF61" s="24"/>
      <c r="AG61">
        <f t="shared" si="2"/>
        <v>33.238262433330547</v>
      </c>
      <c r="AI61" s="34">
        <f>PXIL!L61</f>
        <v>0</v>
      </c>
      <c r="AJ61" s="34">
        <f>PXIL!R61</f>
        <v>0</v>
      </c>
      <c r="AK61" s="34">
        <f>RTM_IEX!L61</f>
        <v>16.34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5.8398289969045427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10.989999999999998</v>
      </c>
      <c r="AB62" s="75">
        <f>-STOA!R62</f>
        <v>0</v>
      </c>
      <c r="AC62">
        <f t="shared" si="0"/>
        <v>0.28669056357399814</v>
      </c>
      <c r="AD62">
        <f t="shared" si="1"/>
        <v>33.843138433330545</v>
      </c>
      <c r="AE62">
        <f>'IDT-1'!D62</f>
        <v>0</v>
      </c>
      <c r="AF62" s="24"/>
      <c r="AG62">
        <f t="shared" si="2"/>
        <v>33.843138433330545</v>
      </c>
      <c r="AI62" s="34">
        <f>PXIL!L62</f>
        <v>0</v>
      </c>
      <c r="AJ62" s="34">
        <f>PXIL!R62</f>
        <v>0</v>
      </c>
      <c r="AK62" s="34">
        <f>RTM_IEX!L62</f>
        <v>17.3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5.8398289969045427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10.55</v>
      </c>
      <c r="AB63" s="75">
        <f>-STOA!R63</f>
        <v>0</v>
      </c>
      <c r="AC63">
        <f t="shared" si="0"/>
        <v>0.29105856357399817</v>
      </c>
      <c r="AD63">
        <f t="shared" si="1"/>
        <v>34.358770433330548</v>
      </c>
      <c r="AE63">
        <f>'IDT-1'!D63</f>
        <v>0</v>
      </c>
      <c r="AF63" s="24"/>
      <c r="AG63">
        <f t="shared" si="2"/>
        <v>34.358770433330548</v>
      </c>
      <c r="AI63" s="34">
        <f>PXIL!L63</f>
        <v>0</v>
      </c>
      <c r="AJ63" s="34">
        <f>PXIL!R63</f>
        <v>0</v>
      </c>
      <c r="AK63" s="34">
        <f>RTM_IEX!L63</f>
        <v>18.260000000000002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5.8398289969045427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10.19</v>
      </c>
      <c r="AB64" s="75">
        <f>-STOA!R64</f>
        <v>0</v>
      </c>
      <c r="AC64">
        <f t="shared" si="0"/>
        <v>0.28618656357399808</v>
      </c>
      <c r="AD64">
        <f t="shared" si="1"/>
        <v>33.783642433330542</v>
      </c>
      <c r="AE64">
        <f>'IDT-1'!D64</f>
        <v>0</v>
      </c>
      <c r="AF64" s="24"/>
      <c r="AG64">
        <f t="shared" si="2"/>
        <v>33.783642433330542</v>
      </c>
      <c r="AI64" s="34">
        <f>PXIL!L64</f>
        <v>0</v>
      </c>
      <c r="AJ64" s="34">
        <f>PXIL!R64</f>
        <v>0</v>
      </c>
      <c r="AK64" s="34">
        <f>RTM_IEX!L64</f>
        <v>18.04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5.8398289969045427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9.84</v>
      </c>
      <c r="AB65" s="75">
        <f>-STOA!R65</f>
        <v>0</v>
      </c>
      <c r="AC65">
        <f t="shared" si="0"/>
        <v>0.25342656357399818</v>
      </c>
      <c r="AD65">
        <f t="shared" si="1"/>
        <v>29.916402433330543</v>
      </c>
      <c r="AE65">
        <f>'IDT-1'!D65</f>
        <v>0</v>
      </c>
      <c r="AF65" s="24"/>
      <c r="AG65">
        <f t="shared" si="2"/>
        <v>29.916402433330543</v>
      </c>
      <c r="AI65" s="34">
        <f>PXIL!L65</f>
        <v>0</v>
      </c>
      <c r="AJ65" s="34">
        <f>PXIL!R65</f>
        <v>0</v>
      </c>
      <c r="AK65" s="34">
        <f>RTM_IEX!L65</f>
        <v>14.49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9.32</v>
      </c>
      <c r="AB66" s="75">
        <f>-STOA!R66</f>
        <v>0</v>
      </c>
      <c r="AC66">
        <f t="shared" si="0"/>
        <v>0.22881408382485058</v>
      </c>
      <c r="AD66">
        <f t="shared" si="1"/>
        <v>27.010957800085933</v>
      </c>
      <c r="AE66">
        <f>'IDT-1'!D66</f>
        <v>0</v>
      </c>
      <c r="AF66" s="24"/>
      <c r="AG66">
        <f t="shared" si="2"/>
        <v>27.010957800085933</v>
      </c>
      <c r="AI66" s="34">
        <f>PXIL!L66</f>
        <v>0</v>
      </c>
      <c r="AJ66" s="34">
        <f>PXIL!R66</f>
        <v>0</v>
      </c>
      <c r="AK66" s="34">
        <f>RTM_IEX!L66</f>
        <v>12.08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1.55</v>
      </c>
      <c r="Z67" s="34">
        <f>IEX!R67</f>
        <v>0</v>
      </c>
      <c r="AA67" s="75">
        <f>STOA!L67</f>
        <v>8.92</v>
      </c>
      <c r="AB67" s="75">
        <f>-STOA!R67</f>
        <v>0</v>
      </c>
      <c r="AC67">
        <f t="shared" si="0"/>
        <v>0.28064208382485056</v>
      </c>
      <c r="AD67">
        <f t="shared" si="1"/>
        <v>33.129129800085934</v>
      </c>
      <c r="AE67">
        <f>'IDT-1'!D67</f>
        <v>0.89300000000000002</v>
      </c>
      <c r="AF67" s="24"/>
      <c r="AG67">
        <f t="shared" si="2"/>
        <v>34.022129800085935</v>
      </c>
      <c r="AI67" s="34">
        <f>PXIL!L67</f>
        <v>0</v>
      </c>
      <c r="AJ67" s="34">
        <f>PXIL!R67</f>
        <v>0</v>
      </c>
      <c r="AK67" s="34">
        <f>RTM_IEX!L67</f>
        <v>1.6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15.5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3.13</v>
      </c>
      <c r="Z68" s="34">
        <f>IEX!R68</f>
        <v>0</v>
      </c>
      <c r="AA68" s="75">
        <f>STOA!L68</f>
        <v>8.33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0.28005408382485059</v>
      </c>
      <c r="AD68">
        <f t="shared" ref="AD68:AD98" si="4">SUM(B68:AB68,AI68:AT68)-AC68</f>
        <v>33.059717800085934</v>
      </c>
      <c r="AE68">
        <f>'IDT-1'!D68</f>
        <v>0.372</v>
      </c>
      <c r="AF68" s="24"/>
      <c r="AG68">
        <f t="shared" ref="AG68:AG98" si="5">SUM(AD68:AF68)</f>
        <v>33.431717800085934</v>
      </c>
      <c r="AI68" s="34">
        <f>PXIL!L68</f>
        <v>0</v>
      </c>
      <c r="AJ68" s="34">
        <f>PXIL!R68</f>
        <v>0</v>
      </c>
      <c r="AK68" s="34">
        <f>RTM_IEX!L68</f>
        <v>0.96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15.08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8.0399999999999991</v>
      </c>
      <c r="Z69" s="34">
        <f>IEX!R69</f>
        <v>0</v>
      </c>
      <c r="AA69" s="75">
        <f>STOA!L69</f>
        <v>7.84</v>
      </c>
      <c r="AB69" s="75">
        <f>-STOA!R69</f>
        <v>0</v>
      </c>
      <c r="AC69">
        <f t="shared" si="3"/>
        <v>0.22570608382485058</v>
      </c>
      <c r="AD69">
        <f t="shared" si="4"/>
        <v>26.644065800085933</v>
      </c>
      <c r="AE69">
        <f>'IDT-1'!D69</f>
        <v>0</v>
      </c>
      <c r="AF69" s="24"/>
      <c r="AG69">
        <f t="shared" si="5"/>
        <v>26.644065800085933</v>
      </c>
      <c r="AI69" s="34">
        <f>PXIL!L69</f>
        <v>0</v>
      </c>
      <c r="AJ69" s="34">
        <f>PXIL!R69</f>
        <v>0</v>
      </c>
      <c r="AK69" s="34">
        <f>RTM_IEX!L69</f>
        <v>1.61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3.54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7.95</v>
      </c>
      <c r="Z70" s="34">
        <f>IEX!R70</f>
        <v>0</v>
      </c>
      <c r="AA70" s="75">
        <f>STOA!L70</f>
        <v>7.34</v>
      </c>
      <c r="AB70" s="75">
        <f>-STOA!R70</f>
        <v>0</v>
      </c>
      <c r="AC70">
        <f t="shared" si="3"/>
        <v>0.21344208382485058</v>
      </c>
      <c r="AD70">
        <f t="shared" si="4"/>
        <v>25.196329800085934</v>
      </c>
      <c r="AE70">
        <f>'IDT-1'!D70</f>
        <v>0</v>
      </c>
      <c r="AF70" s="24"/>
      <c r="AG70">
        <f t="shared" si="5"/>
        <v>25.196329800085934</v>
      </c>
      <c r="AI70" s="34">
        <f>PXIL!L70</f>
        <v>0</v>
      </c>
      <c r="AJ70" s="34">
        <f>PXIL!R70</f>
        <v>0</v>
      </c>
      <c r="AK70" s="34">
        <f>RTM_IEX!L70</f>
        <v>1.18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3.1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6.8</v>
      </c>
      <c r="Z71" s="34">
        <f>IEX!R71</f>
        <v>0</v>
      </c>
      <c r="AA71" s="75">
        <f>STOA!L71</f>
        <v>6.89</v>
      </c>
      <c r="AB71" s="75">
        <f>-STOA!R71</f>
        <v>0</v>
      </c>
      <c r="AC71">
        <f t="shared" si="3"/>
        <v>0.19756608382485055</v>
      </c>
      <c r="AD71">
        <f t="shared" si="4"/>
        <v>23.322205800085932</v>
      </c>
      <c r="AE71">
        <f>'IDT-1'!D71</f>
        <v>0</v>
      </c>
      <c r="AF71" s="24"/>
      <c r="AG71">
        <f t="shared" si="5"/>
        <v>23.322205800085932</v>
      </c>
      <c r="AI71" s="34">
        <f>PXIL!L71</f>
        <v>0</v>
      </c>
      <c r="AJ71" s="34">
        <f>PXIL!R71</f>
        <v>0</v>
      </c>
      <c r="AK71" s="34">
        <f>RTM_IEX!L71</f>
        <v>0.86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3.13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6.39</v>
      </c>
      <c r="Z72" s="34">
        <f>IEX!R72</f>
        <v>0</v>
      </c>
      <c r="AA72" s="75">
        <f>STOA!L72</f>
        <v>6.51</v>
      </c>
      <c r="AB72" s="75">
        <f>-STOA!R72</f>
        <v>0</v>
      </c>
      <c r="AC72">
        <f t="shared" si="3"/>
        <v>0.18521808382485058</v>
      </c>
      <c r="AD72">
        <f t="shared" si="4"/>
        <v>21.864553800085933</v>
      </c>
      <c r="AE72">
        <f>'IDT-1'!D72</f>
        <v>0</v>
      </c>
      <c r="AF72" s="24"/>
      <c r="AG72">
        <f t="shared" si="5"/>
        <v>21.864553800085933</v>
      </c>
      <c r="AI72" s="34">
        <f>PXIL!L72</f>
        <v>0</v>
      </c>
      <c r="AJ72" s="34">
        <f>PXIL!R72</f>
        <v>0</v>
      </c>
      <c r="AK72" s="34">
        <f>RTM_IEX!L72</f>
        <v>0.83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2.48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5.86</v>
      </c>
      <c r="Z73" s="34">
        <f>IEX!R73</f>
        <v>0</v>
      </c>
      <c r="AA73" s="75">
        <f>STOA!L73</f>
        <v>6.17</v>
      </c>
      <c r="AB73" s="75">
        <f>-STOA!R73</f>
        <v>0</v>
      </c>
      <c r="AC73">
        <f t="shared" si="3"/>
        <v>0.17026608382485059</v>
      </c>
      <c r="AD73">
        <f t="shared" si="4"/>
        <v>20.099505800085939</v>
      </c>
      <c r="AE73">
        <f>'IDT-1'!D73</f>
        <v>0</v>
      </c>
      <c r="AF73" s="24"/>
      <c r="AG73">
        <f t="shared" si="5"/>
        <v>20.099505800085939</v>
      </c>
      <c r="AI73" s="34">
        <f>PXIL!L73</f>
        <v>0</v>
      </c>
      <c r="AJ73" s="34">
        <f>PXIL!R73</f>
        <v>0</v>
      </c>
      <c r="AK73" s="34">
        <f>RTM_IEX!L73</f>
        <v>0.62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1.78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5.59</v>
      </c>
      <c r="Z74" s="34">
        <f>IEX!R74</f>
        <v>0</v>
      </c>
      <c r="AA74" s="75">
        <f>STOA!L74</f>
        <v>5.97</v>
      </c>
      <c r="AB74" s="75">
        <f>-STOA!R74</f>
        <v>0</v>
      </c>
      <c r="AC74">
        <f t="shared" si="3"/>
        <v>0.15993408382485058</v>
      </c>
      <c r="AD74">
        <f t="shared" si="4"/>
        <v>18.879837800085934</v>
      </c>
      <c r="AE74">
        <f>'IDT-1'!D74</f>
        <v>0</v>
      </c>
      <c r="AF74" s="24"/>
      <c r="AG74">
        <f t="shared" si="5"/>
        <v>18.879837800085934</v>
      </c>
      <c r="AI74" s="34">
        <f>PXIL!L74</f>
        <v>0</v>
      </c>
      <c r="AJ74" s="34">
        <f>PXIL!R74</f>
        <v>0</v>
      </c>
      <c r="AK74" s="34">
        <f>RTM_IEX!L74</f>
        <v>0.6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1.04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8.6</v>
      </c>
      <c r="Z75" s="34">
        <f>IEX!R75</f>
        <v>0</v>
      </c>
      <c r="AA75" s="75">
        <f>STOA!L75</f>
        <v>5.77</v>
      </c>
      <c r="AB75" s="75">
        <f>-STOA!R75</f>
        <v>0</v>
      </c>
      <c r="AC75">
        <f t="shared" si="3"/>
        <v>0.18362208382485057</v>
      </c>
      <c r="AD75">
        <f t="shared" si="4"/>
        <v>21.676149800085934</v>
      </c>
      <c r="AE75">
        <f>'IDT-1'!D75</f>
        <v>0</v>
      </c>
      <c r="AF75" s="24"/>
      <c r="AG75">
        <f t="shared" si="5"/>
        <v>21.676149800085934</v>
      </c>
      <c r="AI75" s="34">
        <f>PXIL!L75</f>
        <v>0</v>
      </c>
      <c r="AJ75" s="34">
        <f>PXIL!R75</f>
        <v>0</v>
      </c>
      <c r="AK75" s="34">
        <f>RTM_IEX!L75</f>
        <v>1.1399999999999999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0.51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8.0500000000000007</v>
      </c>
      <c r="Z76" s="34">
        <f>IEX!R76</f>
        <v>0</v>
      </c>
      <c r="AA76" s="75">
        <f>STOA!L76</f>
        <v>5.77</v>
      </c>
      <c r="AB76" s="75">
        <f>-STOA!R76</f>
        <v>0</v>
      </c>
      <c r="AC76">
        <f t="shared" si="3"/>
        <v>0.1781620838248506</v>
      </c>
      <c r="AD76">
        <f t="shared" si="4"/>
        <v>21.031609800085935</v>
      </c>
      <c r="AE76">
        <f>'IDT-1'!D76</f>
        <v>0</v>
      </c>
      <c r="AF76" s="24"/>
      <c r="AG76">
        <f t="shared" si="5"/>
        <v>21.031609800085935</v>
      </c>
      <c r="AI76" s="34">
        <f>PXIL!L76</f>
        <v>0</v>
      </c>
      <c r="AJ76" s="34">
        <f>PXIL!R76</f>
        <v>0</v>
      </c>
      <c r="AK76" s="34">
        <f>RTM_IEX!L76</f>
        <v>1.18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0.37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8.35</v>
      </c>
      <c r="Z77" s="34">
        <f>IEX!R77</f>
        <v>0</v>
      </c>
      <c r="AA77" s="75">
        <f>STOA!L77</f>
        <v>5.77</v>
      </c>
      <c r="AB77" s="75">
        <f>-STOA!R77</f>
        <v>0</v>
      </c>
      <c r="AC77">
        <f t="shared" si="3"/>
        <v>0.17933808382485056</v>
      </c>
      <c r="AD77">
        <f t="shared" si="4"/>
        <v>21.170433800085934</v>
      </c>
      <c r="AE77">
        <f>'IDT-1'!D77</f>
        <v>0</v>
      </c>
      <c r="AF77" s="24"/>
      <c r="AG77">
        <f t="shared" si="5"/>
        <v>21.170433800085934</v>
      </c>
      <c r="AI77" s="34">
        <f>PXIL!L77</f>
        <v>0</v>
      </c>
      <c r="AJ77" s="34">
        <f>PXIL!R77</f>
        <v>0</v>
      </c>
      <c r="AK77" s="34">
        <f>RTM_IEX!L77</f>
        <v>1.02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0.37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8.1300000000000008</v>
      </c>
      <c r="Z78" s="34">
        <f>IEX!R78</f>
        <v>0</v>
      </c>
      <c r="AA78" s="75">
        <f>STOA!L78</f>
        <v>5.77</v>
      </c>
      <c r="AB78" s="75">
        <f>-STOA!R78</f>
        <v>0</v>
      </c>
      <c r="AC78">
        <f t="shared" si="3"/>
        <v>0.17866608382485058</v>
      </c>
      <c r="AD78">
        <f t="shared" si="4"/>
        <v>21.091105800085934</v>
      </c>
      <c r="AE78">
        <f>'IDT-1'!D78</f>
        <v>0</v>
      </c>
      <c r="AF78" s="24"/>
      <c r="AG78">
        <f t="shared" si="5"/>
        <v>21.091105800085934</v>
      </c>
      <c r="AI78" s="34">
        <f>PXIL!L78</f>
        <v>0</v>
      </c>
      <c r="AJ78" s="34">
        <f>PXIL!R78</f>
        <v>0</v>
      </c>
      <c r="AK78" s="34">
        <f>RTM_IEX!L78</f>
        <v>1.1399999999999999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0.39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9.99</v>
      </c>
      <c r="Z79" s="34">
        <f>IEX!R79</f>
        <v>0</v>
      </c>
      <c r="AA79" s="75">
        <f>STOA!L79</f>
        <v>5.77</v>
      </c>
      <c r="AB79" s="75">
        <f>-STOA!R79</f>
        <v>0</v>
      </c>
      <c r="AC79">
        <f t="shared" si="3"/>
        <v>0.19891008382485056</v>
      </c>
      <c r="AD79">
        <f t="shared" si="4"/>
        <v>23.480861800085933</v>
      </c>
      <c r="AE79">
        <f>'IDT-1'!D79</f>
        <v>0</v>
      </c>
      <c r="AF79" s="24"/>
      <c r="AG79">
        <f t="shared" si="5"/>
        <v>23.480861800085933</v>
      </c>
      <c r="AI79" s="34">
        <f>PXIL!L79</f>
        <v>0</v>
      </c>
      <c r="AJ79" s="34">
        <f>PXIL!R79</f>
        <v>0</v>
      </c>
      <c r="AK79" s="34">
        <f>RTM_IEX!L79</f>
        <v>1.59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0.49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10.35</v>
      </c>
      <c r="Z80" s="34">
        <f>IEX!R80</f>
        <v>0</v>
      </c>
      <c r="AA80" s="75">
        <f>STOA!L80</f>
        <v>5.77</v>
      </c>
      <c r="AB80" s="75">
        <f>-STOA!R80</f>
        <v>0</v>
      </c>
      <c r="AC80">
        <f t="shared" si="3"/>
        <v>0.20227008382485057</v>
      </c>
      <c r="AD80">
        <f t="shared" si="4"/>
        <v>23.877501800085934</v>
      </c>
      <c r="AE80">
        <f>'IDT-1'!D80</f>
        <v>0</v>
      </c>
      <c r="AF80" s="24"/>
      <c r="AG80">
        <f t="shared" si="5"/>
        <v>23.877501800085934</v>
      </c>
      <c r="AI80" s="34">
        <f>PXIL!L80</f>
        <v>0</v>
      </c>
      <c r="AJ80" s="34">
        <f>PXIL!R80</f>
        <v>0</v>
      </c>
      <c r="AK80" s="34">
        <f>RTM_IEX!L80</f>
        <v>1.61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0.51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12.4</v>
      </c>
      <c r="Z81" s="34">
        <f>IEX!R81</f>
        <v>0</v>
      </c>
      <c r="AA81" s="75">
        <f>STOA!L81</f>
        <v>5.77</v>
      </c>
      <c r="AB81" s="75">
        <f>-STOA!R81</f>
        <v>0</v>
      </c>
      <c r="AC81">
        <f t="shared" si="3"/>
        <v>0.21982608382485055</v>
      </c>
      <c r="AD81">
        <f t="shared" si="4"/>
        <v>25.949945800085931</v>
      </c>
      <c r="AE81">
        <f>'IDT-1'!D81</f>
        <v>0</v>
      </c>
      <c r="AF81" s="24"/>
      <c r="AG81">
        <f t="shared" si="5"/>
        <v>25.949945800085931</v>
      </c>
      <c r="AI81" s="34">
        <f>PXIL!L81</f>
        <v>0</v>
      </c>
      <c r="AJ81" s="34">
        <f>PXIL!R81</f>
        <v>0</v>
      </c>
      <c r="AK81" s="34">
        <f>RTM_IEX!L81</f>
        <v>1.61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0.55000000000000004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13.94</v>
      </c>
      <c r="Z82" s="34">
        <f>IEX!R82</f>
        <v>0</v>
      </c>
      <c r="AA82" s="75">
        <f>STOA!L82</f>
        <v>5.77</v>
      </c>
      <c r="AB82" s="75">
        <f>-STOA!R82</f>
        <v>0</v>
      </c>
      <c r="AC82">
        <f t="shared" si="3"/>
        <v>0.23435808382485057</v>
      </c>
      <c r="AD82">
        <f t="shared" si="4"/>
        <v>27.665413800085929</v>
      </c>
      <c r="AE82">
        <f>'IDT-1'!D82</f>
        <v>0</v>
      </c>
      <c r="AF82" s="24"/>
      <c r="AG82">
        <f t="shared" si="5"/>
        <v>27.665413800085929</v>
      </c>
      <c r="AI82" s="34">
        <f>PXIL!L82</f>
        <v>0</v>
      </c>
      <c r="AJ82" s="34">
        <f>PXIL!R82</f>
        <v>0</v>
      </c>
      <c r="AK82" s="34">
        <f>RTM_IEX!L82</f>
        <v>1.72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0.63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17.100000000000001</v>
      </c>
      <c r="Z83" s="34">
        <f>IEX!R83</f>
        <v>0</v>
      </c>
      <c r="AA83" s="75">
        <f>STOA!L83</f>
        <v>5.77</v>
      </c>
      <c r="AB83" s="75">
        <f>-STOA!R83</f>
        <v>0</v>
      </c>
      <c r="AC83">
        <f t="shared" si="3"/>
        <v>0.25754208382485055</v>
      </c>
      <c r="AD83">
        <f t="shared" si="4"/>
        <v>30.402229800085934</v>
      </c>
      <c r="AE83">
        <f>'IDT-1'!D83</f>
        <v>0</v>
      </c>
      <c r="AF83" s="24"/>
      <c r="AG83">
        <f t="shared" si="5"/>
        <v>30.402229800085934</v>
      </c>
      <c r="AI83" s="34">
        <f>PXIL!L83</f>
        <v>0</v>
      </c>
      <c r="AJ83" s="34">
        <f>PXIL!R83</f>
        <v>0</v>
      </c>
      <c r="AK83" s="34">
        <f>RTM_IEX!L83</f>
        <v>1.06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0.89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17.850000000000001</v>
      </c>
      <c r="Z84" s="34">
        <f>IEX!R84</f>
        <v>0</v>
      </c>
      <c r="AA84" s="75">
        <f>STOA!L84</f>
        <v>5.77</v>
      </c>
      <c r="AB84" s="75">
        <f>-STOA!R84</f>
        <v>0</v>
      </c>
      <c r="AC84">
        <f t="shared" si="3"/>
        <v>0.26871408382485057</v>
      </c>
      <c r="AD84">
        <f t="shared" si="4"/>
        <v>31.721057800085937</v>
      </c>
      <c r="AE84">
        <f>'IDT-1'!D84</f>
        <v>0</v>
      </c>
      <c r="AF84" s="24"/>
      <c r="AG84">
        <f t="shared" si="5"/>
        <v>31.721057800085937</v>
      </c>
      <c r="AI84" s="34">
        <f>PXIL!L84</f>
        <v>0</v>
      </c>
      <c r="AJ84" s="34">
        <f>PXIL!R84</f>
        <v>0</v>
      </c>
      <c r="AK84" s="34">
        <f>RTM_IEX!L84</f>
        <v>0.89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1.64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5.77</v>
      </c>
      <c r="AB85" s="75">
        <f>-STOA!R85</f>
        <v>0</v>
      </c>
      <c r="AC85">
        <f t="shared" si="3"/>
        <v>0.12129408382485059</v>
      </c>
      <c r="AD85">
        <f t="shared" si="4"/>
        <v>14.318477800085935</v>
      </c>
      <c r="AE85">
        <f>'IDT-1'!D85</f>
        <v>0</v>
      </c>
      <c r="AF85" s="24"/>
      <c r="AG85">
        <f t="shared" si="5"/>
        <v>14.318477800085935</v>
      </c>
      <c r="AI85" s="34">
        <f>PXIL!L85</f>
        <v>0</v>
      </c>
      <c r="AJ85" s="34">
        <f>PXIL!R85</f>
        <v>0</v>
      </c>
      <c r="AK85" s="34">
        <f>RTM_IEX!L85</f>
        <v>2.83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5.77</v>
      </c>
      <c r="AB86" s="75">
        <f>-STOA!R86</f>
        <v>0</v>
      </c>
      <c r="AC86">
        <f t="shared" si="3"/>
        <v>0.12910608382485059</v>
      </c>
      <c r="AD86">
        <f t="shared" si="4"/>
        <v>15.240665800085933</v>
      </c>
      <c r="AE86">
        <f>'IDT-1'!D86</f>
        <v>0</v>
      </c>
      <c r="AF86" s="24"/>
      <c r="AG86">
        <f t="shared" si="5"/>
        <v>15.240665800085933</v>
      </c>
      <c r="AI86" s="34">
        <f>PXIL!L86</f>
        <v>0</v>
      </c>
      <c r="AJ86" s="34">
        <f>PXIL!R86</f>
        <v>0</v>
      </c>
      <c r="AK86" s="34">
        <f>RTM_IEX!L86</f>
        <v>3.76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5.8398289969045427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5.77</v>
      </c>
      <c r="AB87" s="75">
        <f>-STOA!R87</f>
        <v>0</v>
      </c>
      <c r="AC87">
        <f t="shared" si="3"/>
        <v>0.14153856357399816</v>
      </c>
      <c r="AD87">
        <f t="shared" si="4"/>
        <v>16.708290433330543</v>
      </c>
      <c r="AE87">
        <f>'IDT-1'!D87</f>
        <v>0</v>
      </c>
      <c r="AF87" s="24"/>
      <c r="AG87">
        <f t="shared" si="5"/>
        <v>16.708290433330543</v>
      </c>
      <c r="AI87" s="34">
        <f>PXIL!L87</f>
        <v>0</v>
      </c>
      <c r="AJ87" s="34">
        <f>PXIL!R87</f>
        <v>0</v>
      </c>
      <c r="AK87" s="34">
        <f>RTM_IEX!L87</f>
        <v>5.24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5.8398289969045427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5.77</v>
      </c>
      <c r="AB88" s="75">
        <f>-STOA!R88</f>
        <v>0</v>
      </c>
      <c r="AC88">
        <f t="shared" si="3"/>
        <v>0.14800656357399816</v>
      </c>
      <c r="AD88">
        <f t="shared" si="4"/>
        <v>17.471822433330548</v>
      </c>
      <c r="AE88">
        <f>'IDT-1'!D88</f>
        <v>0</v>
      </c>
      <c r="AF88" s="24"/>
      <c r="AG88">
        <f t="shared" si="5"/>
        <v>17.471822433330548</v>
      </c>
      <c r="AI88" s="34">
        <f>PXIL!L88</f>
        <v>0</v>
      </c>
      <c r="AJ88" s="34">
        <f>PXIL!R88</f>
        <v>0</v>
      </c>
      <c r="AK88" s="34">
        <f>RTM_IEX!L88</f>
        <v>6.01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5.8398289969045427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5.77</v>
      </c>
      <c r="AB89" s="75">
        <f>-STOA!R89</f>
        <v>0</v>
      </c>
      <c r="AC89">
        <f t="shared" si="3"/>
        <v>0.18731856357399815</v>
      </c>
      <c r="AD89">
        <f t="shared" si="4"/>
        <v>22.112510433330545</v>
      </c>
      <c r="AE89">
        <f>'IDT-1'!D89</f>
        <v>0</v>
      </c>
      <c r="AF89" s="24"/>
      <c r="AG89">
        <f t="shared" si="5"/>
        <v>22.112510433330545</v>
      </c>
      <c r="AI89" s="34">
        <f>PXIL!L89</f>
        <v>0</v>
      </c>
      <c r="AJ89" s="34">
        <f>PXIL!R89</f>
        <v>0</v>
      </c>
      <c r="AK89" s="34">
        <f>RTM_IEX!L89</f>
        <v>10.69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5.8398289969045427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5.77</v>
      </c>
      <c r="AB90" s="75">
        <f>-STOA!R90</f>
        <v>0</v>
      </c>
      <c r="AC90">
        <f t="shared" si="3"/>
        <v>0.20403456357399816</v>
      </c>
      <c r="AD90">
        <f t="shared" si="4"/>
        <v>24.085794433330545</v>
      </c>
      <c r="AE90">
        <f>'IDT-1'!D90</f>
        <v>0</v>
      </c>
      <c r="AF90" s="24"/>
      <c r="AG90">
        <f t="shared" si="5"/>
        <v>24.085794433330545</v>
      </c>
      <c r="AI90" s="34">
        <f>PXIL!L90</f>
        <v>0</v>
      </c>
      <c r="AJ90" s="34">
        <f>PXIL!R90</f>
        <v>0</v>
      </c>
      <c r="AK90" s="34">
        <f>RTM_IEX!L90</f>
        <v>12.68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5.8398289969045427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5.77</v>
      </c>
      <c r="AB91" s="75">
        <f>-STOA!R91</f>
        <v>0</v>
      </c>
      <c r="AC91">
        <f t="shared" si="3"/>
        <v>0.27274656357399818</v>
      </c>
      <c r="AD91">
        <f t="shared" si="4"/>
        <v>32.197082433330543</v>
      </c>
      <c r="AE91">
        <f>'IDT-1'!D91</f>
        <v>0</v>
      </c>
      <c r="AF91" s="24"/>
      <c r="AG91">
        <f t="shared" si="5"/>
        <v>32.197082433330543</v>
      </c>
      <c r="AI91" s="34">
        <f>PXIL!L91</f>
        <v>0</v>
      </c>
      <c r="AJ91" s="34">
        <f>PXIL!R91</f>
        <v>0</v>
      </c>
      <c r="AK91" s="34">
        <f>RTM_IEX!L91</f>
        <v>20.86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5.839893552061973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5.77</v>
      </c>
      <c r="AB92" s="75">
        <f>-STOA!R92</f>
        <v>0</v>
      </c>
      <c r="AC92">
        <f t="shared" si="3"/>
        <v>0.25493910583732055</v>
      </c>
      <c r="AD92">
        <f t="shared" si="4"/>
        <v>30.094954446224651</v>
      </c>
      <c r="AE92">
        <f>'IDT-1'!D92</f>
        <v>0</v>
      </c>
      <c r="AF92" s="24"/>
      <c r="AG92">
        <f t="shared" si="5"/>
        <v>30.094954446224651</v>
      </c>
      <c r="AI92" s="34">
        <f>PXIL!L92</f>
        <v>0</v>
      </c>
      <c r="AJ92" s="34">
        <f>PXIL!R92</f>
        <v>0</v>
      </c>
      <c r="AK92" s="34">
        <f>RTM_IEX!L92</f>
        <v>18.739999999999998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5.839893552061973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5.77</v>
      </c>
      <c r="AB93" s="75">
        <f>-STOA!R93</f>
        <v>0</v>
      </c>
      <c r="AC93">
        <f t="shared" si="3"/>
        <v>0.25258710583732058</v>
      </c>
      <c r="AD93">
        <f t="shared" si="4"/>
        <v>29.817306446224652</v>
      </c>
      <c r="AE93">
        <f>'IDT-1'!D93</f>
        <v>0</v>
      </c>
      <c r="AF93" s="24"/>
      <c r="AG93">
        <f t="shared" si="5"/>
        <v>29.817306446224652</v>
      </c>
      <c r="AI93" s="34">
        <f>PXIL!L93</f>
        <v>0</v>
      </c>
      <c r="AJ93" s="34">
        <f>PXIL!R93</f>
        <v>0</v>
      </c>
      <c r="AK93" s="34">
        <f>RTM_IEX!L93</f>
        <v>18.46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5.839893552061973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5.77</v>
      </c>
      <c r="AB94" s="75">
        <f>-STOA!R94</f>
        <v>0</v>
      </c>
      <c r="AC94">
        <f t="shared" si="3"/>
        <v>0.23797110583732056</v>
      </c>
      <c r="AD94">
        <f t="shared" si="4"/>
        <v>28.09192244622465</v>
      </c>
      <c r="AE94">
        <f>'IDT-1'!D94</f>
        <v>0</v>
      </c>
      <c r="AF94" s="24"/>
      <c r="AG94">
        <f t="shared" si="5"/>
        <v>28.09192244622465</v>
      </c>
      <c r="AI94" s="34">
        <f>PXIL!L94</f>
        <v>0</v>
      </c>
      <c r="AJ94" s="34">
        <f>PXIL!R94</f>
        <v>0</v>
      </c>
      <c r="AK94" s="34">
        <f>RTM_IEX!L94</f>
        <v>16.72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5.839893552061973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5.77</v>
      </c>
      <c r="AB95" s="75">
        <f>-STOA!R95</f>
        <v>0</v>
      </c>
      <c r="AC95">
        <f t="shared" si="3"/>
        <v>0.22587510583732057</v>
      </c>
      <c r="AD95">
        <f t="shared" si="4"/>
        <v>26.664018446224649</v>
      </c>
      <c r="AE95">
        <f>'IDT-1'!D95</f>
        <v>0</v>
      </c>
      <c r="AF95" s="24"/>
      <c r="AG95">
        <f t="shared" si="5"/>
        <v>26.664018446224649</v>
      </c>
      <c r="AI95" s="34">
        <f>PXIL!L95</f>
        <v>0</v>
      </c>
      <c r="AJ95" s="34">
        <f>PXIL!R95</f>
        <v>0</v>
      </c>
      <c r="AK95" s="34">
        <f>RTM_IEX!L95</f>
        <v>15.28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5.839893552061973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5.77</v>
      </c>
      <c r="AB96" s="75">
        <f>-STOA!R96</f>
        <v>0</v>
      </c>
      <c r="AC96">
        <f t="shared" si="3"/>
        <v>0.21302310583732054</v>
      </c>
      <c r="AD96">
        <f t="shared" si="4"/>
        <v>25.146870446224654</v>
      </c>
      <c r="AE96">
        <f>'IDT-1'!D96</f>
        <v>0</v>
      </c>
      <c r="AF96" s="24"/>
      <c r="AG96">
        <f t="shared" si="5"/>
        <v>25.146870446224654</v>
      </c>
      <c r="AI96" s="34">
        <f>PXIL!L96</f>
        <v>0</v>
      </c>
      <c r="AJ96" s="34">
        <f>PXIL!R96</f>
        <v>0</v>
      </c>
      <c r="AK96" s="34">
        <f>RTM_IEX!L96</f>
        <v>13.75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5.839999999999999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5.77</v>
      </c>
      <c r="AB97" s="75">
        <f>-STOA!R97</f>
        <v>0</v>
      </c>
      <c r="AC97">
        <f t="shared" si="3"/>
        <v>0.20084399999999997</v>
      </c>
      <c r="AD97">
        <f t="shared" si="4"/>
        <v>23.709156</v>
      </c>
      <c r="AE97">
        <f>'IDT-1'!D97</f>
        <v>0</v>
      </c>
      <c r="AF97" s="24"/>
      <c r="AG97">
        <f t="shared" si="5"/>
        <v>23.709156</v>
      </c>
      <c r="AI97" s="34">
        <f>PXIL!L97</f>
        <v>0</v>
      </c>
      <c r="AJ97" s="34">
        <f>PXIL!R97</f>
        <v>0</v>
      </c>
      <c r="AK97" s="34">
        <f>RTM_IEX!L97</f>
        <v>12.3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5.839999999999999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5.77</v>
      </c>
      <c r="AB98" s="75">
        <f>-STOA!R98</f>
        <v>0</v>
      </c>
      <c r="AC98">
        <f t="shared" si="3"/>
        <v>0.19924799999999998</v>
      </c>
      <c r="AD98">
        <f t="shared" si="4"/>
        <v>23.520751999999998</v>
      </c>
      <c r="AE98">
        <f>'IDT-1'!D98</f>
        <v>0</v>
      </c>
      <c r="AF98" s="24"/>
      <c r="AG98">
        <f t="shared" si="5"/>
        <v>23.520751999999998</v>
      </c>
      <c r="AI98" s="34">
        <f>PXIL!L98</f>
        <v>0</v>
      </c>
      <c r="AJ98" s="34">
        <f>PXIL!R98</f>
        <v>0</v>
      </c>
      <c r="AK98" s="34">
        <f>RTM_IEX!L98</f>
        <v>12.11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0.14015533955380646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6.3809999999999992E-2</v>
      </c>
      <c r="Z99" s="34">
        <f t="shared" si="6"/>
        <v>0</v>
      </c>
      <c r="AA99" s="75">
        <f t="shared" si="6"/>
        <v>0.18233749999999993</v>
      </c>
      <c r="AB99" s="75">
        <f t="shared" si="6"/>
        <v>0</v>
      </c>
      <c r="AC99">
        <f t="shared" si="6"/>
        <v>5.3681698522519746E-3</v>
      </c>
      <c r="AD99">
        <f t="shared" si="6"/>
        <v>0.63369966970155478</v>
      </c>
      <c r="AE99">
        <f t="shared" ref="AE99:AT99" si="7">SUM(AE3:AE98)/4000</f>
        <v>1.0316250000000001E-2</v>
      </c>
      <c r="AG99">
        <f t="shared" si="7"/>
        <v>0.64401591970155481</v>
      </c>
      <c r="AI99">
        <f t="shared" si="7"/>
        <v>0</v>
      </c>
      <c r="AJ99">
        <f t="shared" si="7"/>
        <v>0</v>
      </c>
      <c r="AK99">
        <f t="shared" si="7"/>
        <v>0.18648750000000003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6.6277499999999989E-2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45315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7" t="s">
        <v>143</v>
      </c>
      <c r="Q1" s="227" t="s">
        <v>144</v>
      </c>
      <c r="R1" s="225" t="s">
        <v>314</v>
      </c>
      <c r="S1" s="225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9" t="s">
        <v>194</v>
      </c>
      <c r="AB1" s="229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  <c r="AS1" s="223" t="s">
        <v>525</v>
      </c>
      <c r="AT1" s="223" t="s">
        <v>526</v>
      </c>
    </row>
    <row r="2" spans="1:46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7"/>
      <c r="Q2" s="227"/>
      <c r="R2" s="225"/>
      <c r="S2" s="225"/>
      <c r="T2" s="40" t="s">
        <v>294</v>
      </c>
      <c r="U2" s="228"/>
      <c r="V2" s="65" t="s">
        <v>284</v>
      </c>
      <c r="W2" s="65" t="s">
        <v>284</v>
      </c>
      <c r="X2" s="216"/>
      <c r="Y2" s="223"/>
      <c r="Z2" s="223"/>
      <c r="AA2" s="229"/>
      <c r="AB2" s="229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S2" s="223"/>
      <c r="AT2" s="223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19.223981999999999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0.28999999999999998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0.16391744879999998</v>
      </c>
      <c r="AD3">
        <f>SUM(B3:AB3,AI3:AT3)-AC3</f>
        <v>19.350064551199999</v>
      </c>
      <c r="AE3">
        <v>0</v>
      </c>
      <c r="AF3" s="24"/>
      <c r="AG3">
        <f>SUM(AD3:AF3)</f>
        <v>19.350064551199999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18.410851999999998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0.15465115679999997</v>
      </c>
      <c r="AD4">
        <f t="shared" ref="AD4:AD67" si="1">SUM(B4:AB4,AI4:AT4)-AC4</f>
        <v>18.256200843199998</v>
      </c>
      <c r="AE4">
        <v>0</v>
      </c>
      <c r="AF4" s="24"/>
      <c r="AG4">
        <f t="shared" ref="AG4:AG67" si="2">SUM(AD4:AF4)</f>
        <v>18.256200843199998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19.223981999999999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0.16148144879999998</v>
      </c>
      <c r="AD5">
        <f t="shared" si="1"/>
        <v>19.062500551199999</v>
      </c>
      <c r="AE5">
        <v>0</v>
      </c>
      <c r="AF5" s="24"/>
      <c r="AG5">
        <f t="shared" si="2"/>
        <v>19.062500551199999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18.714905000000002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0.15720520200000002</v>
      </c>
      <c r="AD6">
        <f t="shared" si="1"/>
        <v>18.557699798000002</v>
      </c>
      <c r="AE6">
        <v>0</v>
      </c>
      <c r="AF6" s="24"/>
      <c r="AG6">
        <f t="shared" si="2"/>
        <v>18.557699798000002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17.037514999999999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0.14311512599999998</v>
      </c>
      <c r="AD7">
        <f t="shared" si="1"/>
        <v>16.894399873999998</v>
      </c>
      <c r="AE7">
        <v>0</v>
      </c>
      <c r="AF7" s="24"/>
      <c r="AG7">
        <f t="shared" si="2"/>
        <v>16.894399873999998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14.614563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0.12276232919999999</v>
      </c>
      <c r="AD8">
        <f t="shared" si="1"/>
        <v>14.4918006708</v>
      </c>
      <c r="AE8">
        <v>0</v>
      </c>
      <c r="AF8" s="24"/>
      <c r="AG8">
        <f t="shared" si="2"/>
        <v>14.4918006708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15.182433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0.12753243719999999</v>
      </c>
      <c r="AD9">
        <f t="shared" si="1"/>
        <v>15.0549005628</v>
      </c>
      <c r="AE9">
        <v>0</v>
      </c>
      <c r="AF9" s="24"/>
      <c r="AG9">
        <f t="shared" si="2"/>
        <v>15.0549005628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14.395522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0.12092238479999999</v>
      </c>
      <c r="AD10">
        <f t="shared" si="1"/>
        <v>14.2745996152</v>
      </c>
      <c r="AE10">
        <v>0</v>
      </c>
      <c r="AF10" s="24"/>
      <c r="AG10">
        <f t="shared" si="2"/>
        <v>14.2745996152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14.447762000000001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0.1213612008</v>
      </c>
      <c r="AD11">
        <f t="shared" si="1"/>
        <v>14.326400799200002</v>
      </c>
      <c r="AE11">
        <v>0</v>
      </c>
      <c r="AF11" s="24"/>
      <c r="AG11">
        <f t="shared" si="2"/>
        <v>14.326400799200002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13.347822000000001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0.1121217048</v>
      </c>
      <c r="AD12">
        <f t="shared" si="1"/>
        <v>13.235700295200001</v>
      </c>
      <c r="AE12">
        <v>0</v>
      </c>
      <c r="AF12" s="24"/>
      <c r="AG12">
        <f t="shared" si="2"/>
        <v>13.235700295200001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12.911053000000001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0.10845284519999999</v>
      </c>
      <c r="AD13">
        <f t="shared" si="1"/>
        <v>12.8026001548</v>
      </c>
      <c r="AE13">
        <v>0</v>
      </c>
      <c r="AF13" s="24"/>
      <c r="AG13">
        <f t="shared" si="2"/>
        <v>12.8026001548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13.450685999999999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0.11298576239999998</v>
      </c>
      <c r="AD14">
        <f t="shared" si="1"/>
        <v>13.3377002376</v>
      </c>
      <c r="AE14">
        <v>0</v>
      </c>
      <c r="AF14" s="24"/>
      <c r="AG14">
        <f t="shared" si="2"/>
        <v>13.3377002376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13.941912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0.1171120608</v>
      </c>
      <c r="AD15">
        <f t="shared" si="1"/>
        <v>13.8247999392</v>
      </c>
      <c r="AE15">
        <v>0</v>
      </c>
      <c r="AF15" s="24"/>
      <c r="AG15">
        <f t="shared" si="2"/>
        <v>13.8247999392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15.054357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0.12645659879999999</v>
      </c>
      <c r="AD16">
        <f t="shared" si="1"/>
        <v>14.927900401199999</v>
      </c>
      <c r="AE16">
        <v>0</v>
      </c>
      <c r="AF16" s="24"/>
      <c r="AG16">
        <f t="shared" si="2"/>
        <v>14.927900401199999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15.159036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0.12733590240000001</v>
      </c>
      <c r="AD17">
        <f t="shared" si="1"/>
        <v>15.0317000976</v>
      </c>
      <c r="AE17">
        <v>0</v>
      </c>
      <c r="AF17" s="24"/>
      <c r="AG17">
        <f t="shared" si="2"/>
        <v>15.0317000976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15.842578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0.13307765519999998</v>
      </c>
      <c r="AD18">
        <f t="shared" si="1"/>
        <v>15.7095003448</v>
      </c>
      <c r="AE18">
        <v>0</v>
      </c>
      <c r="AF18" s="24"/>
      <c r="AG18">
        <f t="shared" si="2"/>
        <v>15.7095003448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15.982958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0.1342568472</v>
      </c>
      <c r="AD19">
        <f t="shared" si="1"/>
        <v>15.8487011528</v>
      </c>
      <c r="AE19">
        <v>0</v>
      </c>
      <c r="AF19" s="24"/>
      <c r="AG19">
        <f t="shared" si="2"/>
        <v>15.8487011528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15.382512999999999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0.12921310919999998</v>
      </c>
      <c r="AD20">
        <f t="shared" si="1"/>
        <v>15.253299890799999</v>
      </c>
      <c r="AE20">
        <v>0</v>
      </c>
      <c r="AF20" s="24"/>
      <c r="AG20">
        <f t="shared" si="2"/>
        <v>15.253299890799999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16.549416000000001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0.13901509440000001</v>
      </c>
      <c r="AD21">
        <f t="shared" si="1"/>
        <v>16.4104009056</v>
      </c>
      <c r="AE21">
        <v>0</v>
      </c>
      <c r="AF21" s="24"/>
      <c r="AG21">
        <f t="shared" si="2"/>
        <v>16.4104009056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18.956132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0.1592315088</v>
      </c>
      <c r="AD22">
        <f t="shared" si="1"/>
        <v>18.796900491199999</v>
      </c>
      <c r="AE22">
        <v>0</v>
      </c>
      <c r="AF22" s="24"/>
      <c r="AG22">
        <f t="shared" si="2"/>
        <v>18.796900491199999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17.237898000000001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0.14479834320000001</v>
      </c>
      <c r="AD23">
        <f t="shared" si="1"/>
        <v>17.0930996568</v>
      </c>
      <c r="AE23">
        <v>0</v>
      </c>
      <c r="AF23" s="24"/>
      <c r="AG23">
        <f t="shared" si="2"/>
        <v>17.0930996568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18.646429999999999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0.15663001199999999</v>
      </c>
      <c r="AD24">
        <f t="shared" si="1"/>
        <v>18.489799987999998</v>
      </c>
      <c r="AE24">
        <v>0</v>
      </c>
      <c r="AF24" s="24"/>
      <c r="AG24">
        <f t="shared" si="2"/>
        <v>18.489799987999998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18.035295999999999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0.15149648639999999</v>
      </c>
      <c r="AD25">
        <f t="shared" si="1"/>
        <v>17.8837995136</v>
      </c>
      <c r="AE25">
        <v>0</v>
      </c>
      <c r="AF25" s="24"/>
      <c r="AG25">
        <f t="shared" si="2"/>
        <v>17.8837995136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19.09873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0.16042933199999998</v>
      </c>
      <c r="AD26">
        <f t="shared" si="1"/>
        <v>18.938300668</v>
      </c>
      <c r="AE26">
        <v>0</v>
      </c>
      <c r="AF26" s="24"/>
      <c r="AG26">
        <f t="shared" si="2"/>
        <v>18.938300668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19.223981999999999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0.96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0.1695454488</v>
      </c>
      <c r="AD27">
        <f t="shared" si="1"/>
        <v>20.014436551199999</v>
      </c>
      <c r="AE27">
        <v>0</v>
      </c>
      <c r="AF27" s="24"/>
      <c r="AG27">
        <f t="shared" si="2"/>
        <v>20.014436551199999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19.223981999999999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3.21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0.1979374488</v>
      </c>
      <c r="AD28">
        <f t="shared" si="1"/>
        <v>23.366044551199998</v>
      </c>
      <c r="AE28">
        <v>0</v>
      </c>
      <c r="AF28" s="24"/>
      <c r="AG28">
        <f t="shared" si="2"/>
        <v>23.366044551199998</v>
      </c>
      <c r="AI28" s="34">
        <f>PXIL!M28</f>
        <v>0</v>
      </c>
      <c r="AJ28" s="34">
        <f>PXIL!S28</f>
        <v>0</v>
      </c>
      <c r="AK28" s="34">
        <f>RTM_IEX!M28</f>
        <v>1.1299999999999999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19.223981999999999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2.52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0.18668144879999998</v>
      </c>
      <c r="AD29">
        <f t="shared" si="1"/>
        <v>22.037300551199998</v>
      </c>
      <c r="AE29">
        <v>0</v>
      </c>
      <c r="AF29" s="24"/>
      <c r="AG29">
        <f t="shared" si="2"/>
        <v>22.037300551199998</v>
      </c>
      <c r="AI29" s="34">
        <f>PXIL!M29</f>
        <v>0</v>
      </c>
      <c r="AJ29" s="34">
        <f>PXIL!S29</f>
        <v>0</v>
      </c>
      <c r="AK29" s="34">
        <f>RTM_IEX!M29</f>
        <v>0.48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19.223981999999999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1.1299999999999999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0.17282144879999997</v>
      </c>
      <c r="AD30">
        <f t="shared" si="1"/>
        <v>20.401160551199997</v>
      </c>
      <c r="AE30">
        <v>0</v>
      </c>
      <c r="AF30" s="24"/>
      <c r="AG30">
        <f t="shared" si="2"/>
        <v>20.401160551199997</v>
      </c>
      <c r="AI30" s="34">
        <f>PXIL!M30</f>
        <v>0</v>
      </c>
      <c r="AJ30" s="34">
        <f>PXIL!S30</f>
        <v>0</v>
      </c>
      <c r="AK30" s="34">
        <f>RTM_IEX!M30</f>
        <v>0.22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19.223981999999999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0.17214944879999997</v>
      </c>
      <c r="AD31">
        <f t="shared" si="1"/>
        <v>20.3218325512</v>
      </c>
      <c r="AE31">
        <v>0</v>
      </c>
      <c r="AF31" s="24"/>
      <c r="AG31">
        <f t="shared" si="2"/>
        <v>20.3218325512</v>
      </c>
      <c r="AI31" s="34">
        <f>PXIL!M31</f>
        <v>0</v>
      </c>
      <c r="AJ31" s="34">
        <f>PXIL!S31</f>
        <v>0</v>
      </c>
      <c r="AK31" s="34">
        <f>RTM_IEX!M31</f>
        <v>0.17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0.2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19.223981999999999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0.62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0.1702174488</v>
      </c>
      <c r="AD32">
        <f t="shared" si="1"/>
        <v>20.093764551200003</v>
      </c>
      <c r="AE32">
        <v>0</v>
      </c>
      <c r="AF32" s="24"/>
      <c r="AG32">
        <f t="shared" si="2"/>
        <v>20.093764551200003</v>
      </c>
      <c r="AI32" s="34">
        <f>PXIL!M32</f>
        <v>0</v>
      </c>
      <c r="AJ32" s="34">
        <f>PXIL!S32</f>
        <v>0</v>
      </c>
      <c r="AK32" s="34">
        <f>RTM_IEX!M32</f>
        <v>0.19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0.23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19.223981999999999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0.23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0.1661014488</v>
      </c>
      <c r="AD33">
        <f t="shared" si="1"/>
        <v>19.607880551200001</v>
      </c>
      <c r="AE33">
        <v>0</v>
      </c>
      <c r="AF33" s="24"/>
      <c r="AG33">
        <f t="shared" si="2"/>
        <v>19.607880551200001</v>
      </c>
      <c r="AI33" s="34">
        <f>PXIL!M33</f>
        <v>0</v>
      </c>
      <c r="AJ33" s="34">
        <f>PXIL!S33</f>
        <v>0</v>
      </c>
      <c r="AK33" s="34">
        <f>RTM_IEX!M33</f>
        <v>0.15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0.17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19.223981999999999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0.04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0.16240544879999999</v>
      </c>
      <c r="AD34">
        <f t="shared" si="1"/>
        <v>19.171576551199998</v>
      </c>
      <c r="AE34">
        <v>0</v>
      </c>
      <c r="AF34" s="24"/>
      <c r="AG34">
        <f t="shared" si="2"/>
        <v>19.171576551199998</v>
      </c>
      <c r="AI34" s="34">
        <f>PXIL!M34</f>
        <v>0</v>
      </c>
      <c r="AJ34" s="34">
        <f>PXIL!S34</f>
        <v>0</v>
      </c>
      <c r="AK34" s="34">
        <f>RTM_IEX!M34</f>
        <v>0.03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0.04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19.223981999999999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0.03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0.1629934488</v>
      </c>
      <c r="AD35">
        <f t="shared" si="1"/>
        <v>19.240988551200005</v>
      </c>
      <c r="AE35">
        <v>0</v>
      </c>
      <c r="AF35" s="24"/>
      <c r="AG35">
        <f t="shared" si="2"/>
        <v>19.240988551200005</v>
      </c>
      <c r="AI35" s="34">
        <f>PXIL!M35</f>
        <v>0</v>
      </c>
      <c r="AJ35" s="34">
        <f>PXIL!S35</f>
        <v>0</v>
      </c>
      <c r="AK35" s="34">
        <f>RTM_IEX!M35</f>
        <v>0.03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0.12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19.223981999999999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0.06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0.16442144879999998</v>
      </c>
      <c r="AD36">
        <f t="shared" si="1"/>
        <v>19.409560551199998</v>
      </c>
      <c r="AE36">
        <v>0</v>
      </c>
      <c r="AF36" s="24"/>
      <c r="AG36">
        <f t="shared" si="2"/>
        <v>19.409560551199998</v>
      </c>
      <c r="AI36" s="34">
        <f>PXIL!M36</f>
        <v>0</v>
      </c>
      <c r="AJ36" s="34">
        <f>PXIL!S36</f>
        <v>0</v>
      </c>
      <c r="AK36" s="34">
        <f>RTM_IEX!M36</f>
        <v>0.05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0.24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19.223981999999999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0.12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0.16492544879999999</v>
      </c>
      <c r="AD37">
        <f t="shared" si="1"/>
        <v>19.469056551200005</v>
      </c>
      <c r="AE37">
        <v>0</v>
      </c>
      <c r="AF37" s="24"/>
      <c r="AG37">
        <f t="shared" si="2"/>
        <v>19.469056551200005</v>
      </c>
      <c r="AI37" s="34">
        <f>PXIL!M37</f>
        <v>0</v>
      </c>
      <c r="AJ37" s="34">
        <f>PXIL!S37</f>
        <v>0</v>
      </c>
      <c r="AK37" s="34">
        <f>RTM_IEX!M37</f>
        <v>0.1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0.19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19.223981999999999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0.17055344879999998</v>
      </c>
      <c r="AD38">
        <f t="shared" si="1"/>
        <v>20.133428551199998</v>
      </c>
      <c r="AE38">
        <v>0</v>
      </c>
      <c r="AF38" s="24"/>
      <c r="AG38">
        <f t="shared" si="2"/>
        <v>20.133428551199998</v>
      </c>
      <c r="AI38" s="34">
        <f>PXIL!M38</f>
        <v>0</v>
      </c>
      <c r="AJ38" s="34">
        <f>PXIL!S38</f>
        <v>0</v>
      </c>
      <c r="AK38" s="34">
        <f>RTM_IEX!M38</f>
        <v>0.13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0.75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19.223981999999999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0.36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0.17248544879999997</v>
      </c>
      <c r="AD39">
        <f t="shared" si="1"/>
        <v>20.361496551199998</v>
      </c>
      <c r="AE39">
        <v>0</v>
      </c>
      <c r="AF39" s="24"/>
      <c r="AG39">
        <f t="shared" si="2"/>
        <v>20.361496551199998</v>
      </c>
      <c r="AI39" s="34">
        <f>PXIL!M39</f>
        <v>0</v>
      </c>
      <c r="AJ39" s="34">
        <f>PXIL!S39</f>
        <v>0</v>
      </c>
      <c r="AK39" s="34">
        <f>RTM_IEX!M39</f>
        <v>0.12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0.83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19.223981999999999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0.34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0.17080544879999998</v>
      </c>
      <c r="AD40">
        <f t="shared" si="1"/>
        <v>20.163176551200003</v>
      </c>
      <c r="AE40">
        <v>0</v>
      </c>
      <c r="AF40" s="24"/>
      <c r="AG40">
        <f t="shared" si="2"/>
        <v>20.163176551200003</v>
      </c>
      <c r="AI40" s="34">
        <f>PXIL!M40</f>
        <v>0</v>
      </c>
      <c r="AJ40" s="34">
        <f>PXIL!S40</f>
        <v>0</v>
      </c>
      <c r="AK40" s="34">
        <f>RTM_IEX!M40</f>
        <v>0.1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0.67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19.223981999999999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0.63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0.17903744879999997</v>
      </c>
      <c r="AD41">
        <f t="shared" si="1"/>
        <v>21.134944551199997</v>
      </c>
      <c r="AE41">
        <v>0</v>
      </c>
      <c r="AF41" s="24"/>
      <c r="AG41">
        <f t="shared" si="2"/>
        <v>21.134944551199997</v>
      </c>
      <c r="AI41" s="34">
        <f>PXIL!M41</f>
        <v>0</v>
      </c>
      <c r="AJ41" s="34">
        <f>PXIL!S41</f>
        <v>0</v>
      </c>
      <c r="AK41" s="34">
        <f>RTM_IEX!M41</f>
        <v>0.13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1.33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19.223981999999999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0.22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0.16593344879999997</v>
      </c>
      <c r="AD42">
        <f t="shared" si="1"/>
        <v>19.588048551199996</v>
      </c>
      <c r="AE42">
        <v>0</v>
      </c>
      <c r="AF42" s="24"/>
      <c r="AG42">
        <f t="shared" si="2"/>
        <v>19.588048551199996</v>
      </c>
      <c r="AI42" s="34">
        <f>PXIL!M42</f>
        <v>0</v>
      </c>
      <c r="AJ42" s="34">
        <f>PXIL!S42</f>
        <v>0</v>
      </c>
      <c r="AK42" s="34">
        <f>RTM_IEX!M42</f>
        <v>0.04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0.27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19.223981999999999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0.12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0.16484144879999998</v>
      </c>
      <c r="AD43">
        <f t="shared" si="1"/>
        <v>19.459140551200001</v>
      </c>
      <c r="AE43">
        <v>0</v>
      </c>
      <c r="AF43" s="24"/>
      <c r="AG43">
        <f t="shared" si="2"/>
        <v>19.459140551200001</v>
      </c>
      <c r="AI43" s="34">
        <f>PXIL!M43</f>
        <v>0</v>
      </c>
      <c r="AJ43" s="34">
        <f>PXIL!S43</f>
        <v>0</v>
      </c>
      <c r="AK43" s="34">
        <f>RTM_IEX!M43</f>
        <v>0.02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0.26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19.223981999999999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0.18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0.1667734488</v>
      </c>
      <c r="AD44">
        <f t="shared" si="1"/>
        <v>19.687208551199998</v>
      </c>
      <c r="AE44">
        <v>0</v>
      </c>
      <c r="AF44" s="24"/>
      <c r="AG44">
        <f t="shared" si="2"/>
        <v>19.687208551199998</v>
      </c>
      <c r="AI44" s="34">
        <f>PXIL!M44</f>
        <v>0</v>
      </c>
      <c r="AJ44" s="34">
        <f>PXIL!S44</f>
        <v>0</v>
      </c>
      <c r="AK44" s="34">
        <f>RTM_IEX!M44</f>
        <v>0.04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0.41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18.297297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0.15369729479999999</v>
      </c>
      <c r="AD45">
        <f t="shared" si="1"/>
        <v>18.1435997052</v>
      </c>
      <c r="AE45">
        <v>0</v>
      </c>
      <c r="AF45" s="24"/>
      <c r="AG45">
        <f t="shared" si="2"/>
        <v>18.1435997052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19.223981999999999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0.16190144879999999</v>
      </c>
      <c r="AD46">
        <f t="shared" si="1"/>
        <v>19.112080551200002</v>
      </c>
      <c r="AE46">
        <v>0</v>
      </c>
      <c r="AF46" s="24"/>
      <c r="AG46">
        <f t="shared" si="2"/>
        <v>19.112080551200002</v>
      </c>
      <c r="AI46" s="34">
        <f>PXIL!M46</f>
        <v>0</v>
      </c>
      <c r="AJ46" s="34">
        <f>PXIL!S46</f>
        <v>0</v>
      </c>
      <c r="AK46" s="34">
        <f>RTM_IEX!M46</f>
        <v>0.01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0.04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18.010387999999999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0.15128725919999997</v>
      </c>
      <c r="AD47">
        <f t="shared" si="1"/>
        <v>17.859100740799999</v>
      </c>
      <c r="AE47">
        <v>0</v>
      </c>
      <c r="AF47" s="24"/>
      <c r="AG47">
        <f t="shared" si="2"/>
        <v>17.859100740799999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18.384328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0.15442835519999998</v>
      </c>
      <c r="AD48">
        <f t="shared" si="1"/>
        <v>18.2298996448</v>
      </c>
      <c r="AE48">
        <v>0</v>
      </c>
      <c r="AF48" s="24"/>
      <c r="AG48">
        <f t="shared" si="2"/>
        <v>18.2298996448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17.499396000000001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0.1469949264</v>
      </c>
      <c r="AD49">
        <f t="shared" si="1"/>
        <v>17.352401073599999</v>
      </c>
      <c r="AE49">
        <v>0</v>
      </c>
      <c r="AF49" s="24"/>
      <c r="AG49">
        <f t="shared" si="2"/>
        <v>17.352401073599999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19.223981999999999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0.73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0.16769744879999998</v>
      </c>
      <c r="AD50">
        <f t="shared" si="1"/>
        <v>19.796284551200003</v>
      </c>
      <c r="AE50">
        <v>0</v>
      </c>
      <c r="AF50" s="24"/>
      <c r="AG50">
        <f t="shared" si="2"/>
        <v>19.796284551200003</v>
      </c>
      <c r="AI50" s="34">
        <f>PXIL!M50</f>
        <v>0</v>
      </c>
      <c r="AJ50" s="34">
        <f>PXIL!S50</f>
        <v>0</v>
      </c>
      <c r="AK50" s="34">
        <f>RTM_IEX!M50</f>
        <v>0.01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18.628682000000001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0.1564809288</v>
      </c>
      <c r="AD51">
        <f t="shared" si="1"/>
        <v>18.472201071200001</v>
      </c>
      <c r="AE51">
        <v>0</v>
      </c>
      <c r="AF51" s="24"/>
      <c r="AG51">
        <f t="shared" si="2"/>
        <v>18.472201071200001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19.223981999999999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1.54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0.17441744879999999</v>
      </c>
      <c r="AD52">
        <f t="shared" si="1"/>
        <v>20.589564551199999</v>
      </c>
      <c r="AE52">
        <v>0</v>
      </c>
      <c r="AF52" s="24"/>
      <c r="AG52">
        <f t="shared" si="2"/>
        <v>20.589564551199999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19.223981999999999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0.17517344879999999</v>
      </c>
      <c r="AD53">
        <f t="shared" si="1"/>
        <v>20.678808551199999</v>
      </c>
      <c r="AE53">
        <v>0</v>
      </c>
      <c r="AF53" s="24"/>
      <c r="AG53">
        <f t="shared" si="2"/>
        <v>20.678808551199999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1.63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19.223981999999999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0.16551344879999999</v>
      </c>
      <c r="AD54">
        <f t="shared" si="1"/>
        <v>19.538468551200001</v>
      </c>
      <c r="AE54">
        <v>0</v>
      </c>
      <c r="AF54" s="24"/>
      <c r="AG54">
        <f t="shared" si="2"/>
        <v>19.538468551200001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0.48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18.553851999999999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0.15585235679999998</v>
      </c>
      <c r="AD55">
        <f t="shared" si="1"/>
        <v>18.397999643199999</v>
      </c>
      <c r="AE55">
        <v>0</v>
      </c>
      <c r="AF55" s="24"/>
      <c r="AG55">
        <f t="shared" si="2"/>
        <v>18.397999643199999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19.223981999999999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0.17282144879999997</v>
      </c>
      <c r="AD56">
        <f t="shared" si="1"/>
        <v>20.4011605512</v>
      </c>
      <c r="AE56">
        <v>0</v>
      </c>
      <c r="AF56" s="24"/>
      <c r="AG56">
        <f t="shared" si="2"/>
        <v>20.4011605512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1.35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19.223981999999999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0.17920544879999997</v>
      </c>
      <c r="AD57">
        <f t="shared" si="1"/>
        <v>21.154776551199998</v>
      </c>
      <c r="AE57">
        <v>0</v>
      </c>
      <c r="AF57" s="24"/>
      <c r="AG57">
        <f t="shared" si="2"/>
        <v>21.154776551199998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2.11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19.223981999999999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0.17357744879999998</v>
      </c>
      <c r="AD58">
        <f t="shared" si="1"/>
        <v>20.490404551200001</v>
      </c>
      <c r="AE58">
        <v>0</v>
      </c>
      <c r="AF58" s="24"/>
      <c r="AG58">
        <f t="shared" si="2"/>
        <v>20.490404551200001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1.44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18.126967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0.1522665228</v>
      </c>
      <c r="AD59">
        <f t="shared" si="1"/>
        <v>17.974700477199999</v>
      </c>
      <c r="AE59">
        <v>0</v>
      </c>
      <c r="AF59" s="24"/>
      <c r="AG59">
        <f t="shared" si="2"/>
        <v>17.974700477199999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19.223981999999999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0.16635344879999997</v>
      </c>
      <c r="AD60">
        <f t="shared" si="1"/>
        <v>19.637628551199999</v>
      </c>
      <c r="AE60">
        <v>0</v>
      </c>
      <c r="AF60" s="24"/>
      <c r="AG60">
        <f t="shared" si="2"/>
        <v>19.637628551199999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0.57999999999999996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19.223981999999999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0.18735344879999999</v>
      </c>
      <c r="AD61">
        <f t="shared" si="1"/>
        <v>22.116628551199998</v>
      </c>
      <c r="AE61">
        <v>0</v>
      </c>
      <c r="AF61" s="24"/>
      <c r="AG61">
        <f t="shared" si="2"/>
        <v>22.116628551199998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3.08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19.223981999999999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0.17601344879999997</v>
      </c>
      <c r="AD62">
        <f t="shared" si="1"/>
        <v>20.777968551200001</v>
      </c>
      <c r="AE62">
        <v>0</v>
      </c>
      <c r="AF62" s="24"/>
      <c r="AG62">
        <f t="shared" si="2"/>
        <v>20.777968551200001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1.73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19.223981999999999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0.18491744879999999</v>
      </c>
      <c r="AD63">
        <f t="shared" si="1"/>
        <v>21.829064551199998</v>
      </c>
      <c r="AE63">
        <v>0</v>
      </c>
      <c r="AF63" s="24"/>
      <c r="AG63">
        <f t="shared" si="2"/>
        <v>21.829064551199998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2.79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19.223981999999999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0.20104544879999997</v>
      </c>
      <c r="AD64">
        <f t="shared" si="1"/>
        <v>23.732936551200002</v>
      </c>
      <c r="AE64">
        <v>0</v>
      </c>
      <c r="AF64" s="24"/>
      <c r="AG64">
        <f t="shared" si="2"/>
        <v>23.732936551200002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4.71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19.223981999999999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0.20104544879999997</v>
      </c>
      <c r="AD65">
        <f t="shared" si="1"/>
        <v>23.732936551200002</v>
      </c>
      <c r="AE65">
        <v>0</v>
      </c>
      <c r="AF65" s="24"/>
      <c r="AG65">
        <f t="shared" si="2"/>
        <v>23.732936551200002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4.71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19.223981999999999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1.63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0.17886944879999997</v>
      </c>
      <c r="AD66">
        <f t="shared" si="1"/>
        <v>21.115112551199999</v>
      </c>
      <c r="AE66">
        <v>0</v>
      </c>
      <c r="AF66" s="24"/>
      <c r="AG66">
        <f t="shared" si="2"/>
        <v>21.115112551199999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0.44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19.223981999999999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2.14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0.18012944880000001</v>
      </c>
      <c r="AD67">
        <f t="shared" si="1"/>
        <v>21.263852551199999</v>
      </c>
      <c r="AE67">
        <v>0</v>
      </c>
      <c r="AF67" s="24"/>
      <c r="AG67">
        <f t="shared" si="2"/>
        <v>21.263852551199999</v>
      </c>
      <c r="AI67" s="34">
        <f>PXIL!M67</f>
        <v>0</v>
      </c>
      <c r="AJ67" s="34">
        <f>PXIL!S67</f>
        <v>0</v>
      </c>
      <c r="AK67" s="34">
        <f>RTM_IEX!M67</f>
        <v>0.08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19.223981999999999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1.1000000000000001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0.17139344880000001</v>
      </c>
      <c r="AD68">
        <f t="shared" ref="AD68:AD98" si="4">SUM(B68:AB68,AI68:AT68)-AC68</f>
        <v>20.232588551199999</v>
      </c>
      <c r="AE68">
        <v>0</v>
      </c>
      <c r="AF68" s="24"/>
      <c r="AG68">
        <f t="shared" ref="AG68:AG98" si="5">SUM(AD68:AF68)</f>
        <v>20.232588551199999</v>
      </c>
      <c r="AI68" s="34">
        <f>PXIL!M68</f>
        <v>0</v>
      </c>
      <c r="AJ68" s="34">
        <f>PXIL!S68</f>
        <v>0</v>
      </c>
      <c r="AK68" s="34">
        <f>RTM_IEX!M68</f>
        <v>0.08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19.223981999999999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0.16148144879999998</v>
      </c>
      <c r="AD69">
        <f t="shared" si="4"/>
        <v>19.062500551199999</v>
      </c>
      <c r="AE69">
        <v>0</v>
      </c>
      <c r="AF69" s="24"/>
      <c r="AG69">
        <f t="shared" si="5"/>
        <v>19.062500551199999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19.223981999999999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1.07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0.17500544879999999</v>
      </c>
      <c r="AD70">
        <f t="shared" si="4"/>
        <v>20.658976551200002</v>
      </c>
      <c r="AE70">
        <v>0</v>
      </c>
      <c r="AF70" s="24"/>
      <c r="AG70">
        <f t="shared" si="5"/>
        <v>20.658976551200002</v>
      </c>
      <c r="AI70" s="34">
        <f>PXIL!M70</f>
        <v>0</v>
      </c>
      <c r="AJ70" s="34">
        <f>PXIL!S70</f>
        <v>0</v>
      </c>
      <c r="AK70" s="34">
        <f>RTM_IEX!M70</f>
        <v>0.12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0.42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19.223981999999999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1.45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0.18029744879999998</v>
      </c>
      <c r="AD71">
        <f t="shared" si="4"/>
        <v>21.283684551199997</v>
      </c>
      <c r="AE71">
        <v>0</v>
      </c>
      <c r="AF71" s="24"/>
      <c r="AG71">
        <f t="shared" si="5"/>
        <v>21.283684551199997</v>
      </c>
      <c r="AI71" s="34">
        <f>PXIL!M71</f>
        <v>0</v>
      </c>
      <c r="AJ71" s="34">
        <f>PXIL!S71</f>
        <v>0</v>
      </c>
      <c r="AK71" s="34">
        <f>RTM_IEX!M71</f>
        <v>0.13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0.66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19.223981999999999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0.68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0.17004944879999997</v>
      </c>
      <c r="AD72">
        <f t="shared" si="4"/>
        <v>20.073932551199999</v>
      </c>
      <c r="AE72">
        <v>0</v>
      </c>
      <c r="AF72" s="24"/>
      <c r="AG72">
        <f t="shared" si="5"/>
        <v>20.073932551199999</v>
      </c>
      <c r="AI72" s="34">
        <f>PXIL!M72</f>
        <v>0</v>
      </c>
      <c r="AJ72" s="34">
        <f>PXIL!S72</f>
        <v>0</v>
      </c>
      <c r="AK72" s="34">
        <f>RTM_IEX!M72</f>
        <v>7.0000000000000007E-2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0.27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19.223981999999999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0.33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0.16534544879999999</v>
      </c>
      <c r="AD73">
        <f t="shared" si="4"/>
        <v>19.5186365512</v>
      </c>
      <c r="AE73">
        <v>0</v>
      </c>
      <c r="AF73" s="24"/>
      <c r="AG73">
        <f t="shared" si="5"/>
        <v>19.5186365512</v>
      </c>
      <c r="AI73" s="34">
        <f>PXIL!M73</f>
        <v>0</v>
      </c>
      <c r="AJ73" s="34">
        <f>PXIL!S73</f>
        <v>0</v>
      </c>
      <c r="AK73" s="34">
        <f>RTM_IEX!M73</f>
        <v>0.03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19.223981999999999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0.94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0.17156144879999999</v>
      </c>
      <c r="AD74">
        <f t="shared" si="4"/>
        <v>20.252420551200004</v>
      </c>
      <c r="AE74">
        <v>0</v>
      </c>
      <c r="AF74" s="24"/>
      <c r="AG74">
        <f t="shared" si="5"/>
        <v>20.252420551200004</v>
      </c>
      <c r="AI74" s="34">
        <f>PXIL!M74</f>
        <v>0</v>
      </c>
      <c r="AJ74" s="34">
        <f>PXIL!S74</f>
        <v>0</v>
      </c>
      <c r="AK74" s="34">
        <f>RTM_IEX!M74</f>
        <v>0.09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0.17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19.223981999999999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1.1599999999999999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0.17298944879999997</v>
      </c>
      <c r="AD75">
        <f t="shared" si="4"/>
        <v>20.420992551200001</v>
      </c>
      <c r="AE75">
        <v>0</v>
      </c>
      <c r="AF75" s="24"/>
      <c r="AG75">
        <f t="shared" si="5"/>
        <v>20.420992551200001</v>
      </c>
      <c r="AI75" s="34">
        <f>PXIL!M75</f>
        <v>0</v>
      </c>
      <c r="AJ75" s="34">
        <f>PXIL!S75</f>
        <v>0</v>
      </c>
      <c r="AK75" s="34">
        <f>RTM_IEX!M75</f>
        <v>0.14000000000000001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7.0000000000000007E-2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19.223981999999999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0.56000000000000005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0.16710944879999998</v>
      </c>
      <c r="AD76">
        <f t="shared" si="4"/>
        <v>19.726872551199996</v>
      </c>
      <c r="AE76">
        <v>0</v>
      </c>
      <c r="AF76" s="24"/>
      <c r="AG76">
        <f t="shared" si="5"/>
        <v>19.726872551199996</v>
      </c>
      <c r="AI76" s="34">
        <f>PXIL!M76</f>
        <v>0</v>
      </c>
      <c r="AJ76" s="34">
        <f>PXIL!S76</f>
        <v>0</v>
      </c>
      <c r="AK76" s="34">
        <f>RTM_IEX!M76</f>
        <v>0.08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0.03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19.223981999999999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0.17130944879999999</v>
      </c>
      <c r="AD77">
        <f t="shared" si="4"/>
        <v>20.222672551200002</v>
      </c>
      <c r="AE77">
        <v>0</v>
      </c>
      <c r="AF77" s="24"/>
      <c r="AG77">
        <f t="shared" si="5"/>
        <v>20.222672551200002</v>
      </c>
      <c r="AI77" s="34">
        <f>PXIL!M77</f>
        <v>0</v>
      </c>
      <c r="AJ77" s="34">
        <f>PXIL!S77</f>
        <v>0</v>
      </c>
      <c r="AK77" s="34">
        <f>RTM_IEX!M77</f>
        <v>0.12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0.05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19.223981999999999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0.75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0.16895744879999999</v>
      </c>
      <c r="AD78">
        <f t="shared" si="4"/>
        <v>19.9450245512</v>
      </c>
      <c r="AE78">
        <v>0</v>
      </c>
      <c r="AF78" s="24"/>
      <c r="AG78">
        <f t="shared" si="5"/>
        <v>19.9450245512</v>
      </c>
      <c r="AI78" s="34">
        <f>PXIL!M78</f>
        <v>0</v>
      </c>
      <c r="AJ78" s="34">
        <f>PXIL!S78</f>
        <v>0</v>
      </c>
      <c r="AK78" s="34">
        <f>RTM_IEX!M78</f>
        <v>0.1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0.04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19.223981999999999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1.53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0.17676944879999998</v>
      </c>
      <c r="AD79">
        <f t="shared" si="4"/>
        <v>20.867212551200002</v>
      </c>
      <c r="AE79">
        <v>0</v>
      </c>
      <c r="AF79" s="24"/>
      <c r="AG79">
        <f t="shared" si="5"/>
        <v>20.867212551200002</v>
      </c>
      <c r="AI79" s="34">
        <f>PXIL!M79</f>
        <v>0</v>
      </c>
      <c r="AJ79" s="34">
        <f>PXIL!S79</f>
        <v>0</v>
      </c>
      <c r="AK79" s="34">
        <f>RTM_IEX!M79</f>
        <v>0.21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0.08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19.223981999999999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0.16458944880000001</v>
      </c>
      <c r="AD80">
        <f t="shared" si="4"/>
        <v>19.429392551199999</v>
      </c>
      <c r="AE80">
        <v>0</v>
      </c>
      <c r="AF80" s="24"/>
      <c r="AG80">
        <f t="shared" si="5"/>
        <v>19.429392551199999</v>
      </c>
      <c r="AI80" s="34">
        <f>PXIL!M80</f>
        <v>0</v>
      </c>
      <c r="AJ80" s="34">
        <f>PXIL!S80</f>
        <v>0</v>
      </c>
      <c r="AK80" s="34">
        <f>RTM_IEX!M80</f>
        <v>0.05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0.02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19.223981999999999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1.89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0.17996144879999998</v>
      </c>
      <c r="AD81">
        <f t="shared" si="4"/>
        <v>21.244020551199998</v>
      </c>
      <c r="AE81">
        <v>0</v>
      </c>
      <c r="AF81" s="24"/>
      <c r="AG81">
        <f t="shared" si="5"/>
        <v>21.244020551199998</v>
      </c>
      <c r="AI81" s="34">
        <f>PXIL!M81</f>
        <v>0</v>
      </c>
      <c r="AJ81" s="34">
        <f>PXIL!S81</f>
        <v>0</v>
      </c>
      <c r="AK81" s="34">
        <f>RTM_IEX!M81</f>
        <v>0.22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0.09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19.223981999999999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2.21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0.18290144879999998</v>
      </c>
      <c r="AD82">
        <f t="shared" si="4"/>
        <v>21.591080551200001</v>
      </c>
      <c r="AE82">
        <v>0</v>
      </c>
      <c r="AF82" s="24"/>
      <c r="AG82">
        <f t="shared" si="5"/>
        <v>21.591080551200001</v>
      </c>
      <c r="AI82" s="34">
        <f>PXIL!M82</f>
        <v>0</v>
      </c>
      <c r="AJ82" s="34">
        <f>PXIL!S82</f>
        <v>0</v>
      </c>
      <c r="AK82" s="34">
        <f>RTM_IEX!M82</f>
        <v>0.24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0.1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19.223981999999999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2.68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0.18676544879999998</v>
      </c>
      <c r="AD83">
        <f t="shared" si="4"/>
        <v>22.047216551200002</v>
      </c>
      <c r="AE83">
        <v>0</v>
      </c>
      <c r="AF83" s="24"/>
      <c r="AG83">
        <f t="shared" si="5"/>
        <v>22.047216551200002</v>
      </c>
      <c r="AI83" s="34">
        <f>PXIL!M83</f>
        <v>0</v>
      </c>
      <c r="AJ83" s="34">
        <f>PXIL!S83</f>
        <v>0</v>
      </c>
      <c r="AK83" s="34">
        <f>RTM_IEX!M83</f>
        <v>0.19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0.14000000000000001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19.223981999999999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2.91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0.18945344879999998</v>
      </c>
      <c r="AD84">
        <f t="shared" si="4"/>
        <v>22.364528551199999</v>
      </c>
      <c r="AE84">
        <v>0</v>
      </c>
      <c r="AF84" s="24"/>
      <c r="AG84">
        <f t="shared" si="5"/>
        <v>22.364528551199999</v>
      </c>
      <c r="AI84" s="34">
        <f>PXIL!M84</f>
        <v>0</v>
      </c>
      <c r="AJ84" s="34">
        <f>PXIL!S84</f>
        <v>0</v>
      </c>
      <c r="AK84" s="34">
        <f>RTM_IEX!M84</f>
        <v>0.15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0.27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19.223981999999999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2.74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0.19398944879999999</v>
      </c>
      <c r="AD85">
        <f t="shared" si="4"/>
        <v>22.899992551200004</v>
      </c>
      <c r="AE85">
        <v>0</v>
      </c>
      <c r="AF85" s="24"/>
      <c r="AG85">
        <f t="shared" si="5"/>
        <v>22.899992551200004</v>
      </c>
      <c r="AI85" s="34">
        <f>PXIL!M85</f>
        <v>0</v>
      </c>
      <c r="AJ85" s="34">
        <f>PXIL!S85</f>
        <v>0</v>
      </c>
      <c r="AK85" s="34">
        <f>RTM_IEX!M85</f>
        <v>0.1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1.03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19.223981999999999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1.35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0.2007094488</v>
      </c>
      <c r="AD86">
        <f t="shared" si="4"/>
        <v>23.6932725512</v>
      </c>
      <c r="AE86">
        <v>0</v>
      </c>
      <c r="AF86" s="24"/>
      <c r="AG86">
        <f t="shared" si="5"/>
        <v>23.6932725512</v>
      </c>
      <c r="AI86" s="34">
        <f>PXIL!M86</f>
        <v>0</v>
      </c>
      <c r="AJ86" s="34">
        <f>PXIL!S86</f>
        <v>0</v>
      </c>
      <c r="AK86" s="34">
        <f>RTM_IEX!M86</f>
        <v>0.01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3.31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19.223981999999999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0.77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0.17744144879999998</v>
      </c>
      <c r="AD87">
        <f t="shared" si="4"/>
        <v>20.946540551199998</v>
      </c>
      <c r="AE87">
        <v>0</v>
      </c>
      <c r="AF87" s="24"/>
      <c r="AG87">
        <f t="shared" si="5"/>
        <v>20.946540551199998</v>
      </c>
      <c r="AI87" s="34">
        <f>PXIL!M87</f>
        <v>0</v>
      </c>
      <c r="AJ87" s="34">
        <f>PXIL!S87</f>
        <v>0</v>
      </c>
      <c r="AK87" s="34">
        <f>RTM_IEX!M87</f>
        <v>0.02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1.1100000000000001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19.223981999999999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1.04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0.17382944879999998</v>
      </c>
      <c r="AD88">
        <f t="shared" si="4"/>
        <v>20.520152551199999</v>
      </c>
      <c r="AE88">
        <v>0</v>
      </c>
      <c r="AF88" s="24"/>
      <c r="AG88">
        <f t="shared" si="5"/>
        <v>20.520152551199999</v>
      </c>
      <c r="AI88" s="34">
        <f>PXIL!M88</f>
        <v>0</v>
      </c>
      <c r="AJ88" s="34">
        <f>PXIL!S88</f>
        <v>0</v>
      </c>
      <c r="AK88" s="34">
        <f>RTM_IEX!M88</f>
        <v>0.43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19.223981999999999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3.46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0.19054544879999999</v>
      </c>
      <c r="AD89">
        <f t="shared" si="4"/>
        <v>22.493436551200002</v>
      </c>
      <c r="AE89">
        <v>0</v>
      </c>
      <c r="AF89" s="24"/>
      <c r="AG89">
        <f t="shared" si="5"/>
        <v>22.493436551200002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19.223981999999999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3.36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0.18970544879999998</v>
      </c>
      <c r="AD90">
        <f t="shared" si="4"/>
        <v>22.394276551199997</v>
      </c>
      <c r="AE90">
        <v>0</v>
      </c>
      <c r="AF90" s="24"/>
      <c r="AG90">
        <f t="shared" si="5"/>
        <v>22.394276551199997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19.223981999999999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3.08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0.18735344879999996</v>
      </c>
      <c r="AD91">
        <f t="shared" si="4"/>
        <v>22.116628551199998</v>
      </c>
      <c r="AE91">
        <v>0</v>
      </c>
      <c r="AF91" s="24"/>
      <c r="AG91">
        <f t="shared" si="5"/>
        <v>22.116628551199998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19.223981999999999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4.71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0.2010454488</v>
      </c>
      <c r="AD92">
        <f t="shared" si="4"/>
        <v>23.732936551200002</v>
      </c>
      <c r="AE92">
        <v>0</v>
      </c>
      <c r="AF92" s="24"/>
      <c r="AG92">
        <f t="shared" si="5"/>
        <v>23.732936551200002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19.223981999999999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3.17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0.1881094488</v>
      </c>
      <c r="AD93">
        <f t="shared" si="4"/>
        <v>22.205872551200002</v>
      </c>
      <c r="AE93">
        <v>0</v>
      </c>
      <c r="AF93" s="24"/>
      <c r="AG93">
        <f t="shared" si="5"/>
        <v>22.205872551200002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19.223981999999999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0.77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0.16794944879999998</v>
      </c>
      <c r="AD94">
        <f t="shared" si="4"/>
        <v>19.826032551199997</v>
      </c>
      <c r="AE94">
        <v>0</v>
      </c>
      <c r="AF94" s="24"/>
      <c r="AG94">
        <f t="shared" si="5"/>
        <v>19.826032551199997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18.088947999999998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0.15194716319999998</v>
      </c>
      <c r="AD95">
        <f t="shared" si="4"/>
        <v>17.937000836799999</v>
      </c>
      <c r="AE95">
        <v>0</v>
      </c>
      <c r="AF95" s="24"/>
      <c r="AG95">
        <f t="shared" si="5"/>
        <v>17.937000836799999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18.112545999999998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0.15214538639999997</v>
      </c>
      <c r="AD96">
        <f t="shared" si="4"/>
        <v>17.960400613599997</v>
      </c>
      <c r="AE96">
        <v>0</v>
      </c>
      <c r="AF96" s="24"/>
      <c r="AG96">
        <f t="shared" si="5"/>
        <v>17.960400613599997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19.223981999999999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0.67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0.1671094488</v>
      </c>
      <c r="AD97">
        <f t="shared" si="4"/>
        <v>19.7268725512</v>
      </c>
      <c r="AE97">
        <v>0</v>
      </c>
      <c r="AF97" s="24"/>
      <c r="AG97">
        <f t="shared" si="5"/>
        <v>19.7268725512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18.545684000000001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0.1557837456</v>
      </c>
      <c r="AD98">
        <f t="shared" si="4"/>
        <v>18.389900254400001</v>
      </c>
      <c r="AE98">
        <v>0</v>
      </c>
      <c r="AF98" s="24"/>
      <c r="AG98">
        <f t="shared" si="5"/>
        <v>18.389900254400001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0.44124582624999975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1.5970000000000002E-2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3.9342099404999992E-3</v>
      </c>
      <c r="AD99">
        <f t="shared" si="6"/>
        <v>0.46442411630949987</v>
      </c>
      <c r="AE99">
        <f t="shared" ref="AE99:AT99" si="8">SUM(AE3:AE98)/4000</f>
        <v>0</v>
      </c>
      <c r="AG99">
        <f t="shared" si="8"/>
        <v>0.46442411630949987</v>
      </c>
      <c r="AI99">
        <f t="shared" si="8"/>
        <v>0</v>
      </c>
      <c r="AJ99">
        <f t="shared" si="8"/>
        <v>0</v>
      </c>
      <c r="AK99">
        <f t="shared" si="8"/>
        <v>1.4524999999999994E-3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9.6900000000000042E-3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45315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'[1]24'!B5</f>
        <v>0</v>
      </c>
      <c r="C3" s="16">
        <f>'[1]24'!C5</f>
        <v>205</v>
      </c>
      <c r="D3" s="16">
        <f>'[1]24'!D5</f>
        <v>0</v>
      </c>
      <c r="E3" s="16">
        <f>'[1]24'!E5</f>
        <v>0</v>
      </c>
      <c r="F3" s="15">
        <f>SUM(B3:E3)</f>
        <v>205</v>
      </c>
      <c r="G3" s="15">
        <f>'[1]24'!H5</f>
        <v>0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'[1]24'!B6</f>
        <v>0</v>
      </c>
      <c r="C4" s="16">
        <f>'[1]24'!C6</f>
        <v>205</v>
      </c>
      <c r="D4" s="16">
        <f>'[1]24'!D6</f>
        <v>0</v>
      </c>
      <c r="E4" s="16">
        <f>'[1]24'!E6</f>
        <v>0</v>
      </c>
      <c r="F4" s="15">
        <f>SUM(B4:E4)</f>
        <v>205</v>
      </c>
      <c r="G4" s="15">
        <f>'[1]24'!H6</f>
        <v>0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'[1]24'!B7</f>
        <v>0</v>
      </c>
      <c r="C5" s="16">
        <f>'[1]24'!C7</f>
        <v>205</v>
      </c>
      <c r="D5" s="16">
        <f>'[1]24'!D7</f>
        <v>0</v>
      </c>
      <c r="E5" s="16">
        <f>'[1]24'!E7</f>
        <v>0</v>
      </c>
      <c r="F5" s="15">
        <f t="shared" ref="F5:F68" si="6">SUM(B5:E5)</f>
        <v>205</v>
      </c>
      <c r="G5" s="15">
        <f>'[1]24'!H7</f>
        <v>0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'[1]24'!B8</f>
        <v>0</v>
      </c>
      <c r="C6" s="16">
        <f>'[1]24'!C8</f>
        <v>205</v>
      </c>
      <c r="D6" s="16">
        <f>'[1]24'!D8</f>
        <v>0</v>
      </c>
      <c r="E6" s="16">
        <f>'[1]24'!E8</f>
        <v>0</v>
      </c>
      <c r="F6" s="15">
        <f t="shared" si="6"/>
        <v>205</v>
      </c>
      <c r="G6" s="15">
        <f>'[1]24'!H8</f>
        <v>0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'[1]24'!B9</f>
        <v>0</v>
      </c>
      <c r="C7" s="16">
        <f>'[1]24'!C9</f>
        <v>205</v>
      </c>
      <c r="D7" s="16">
        <f>'[1]24'!D9</f>
        <v>0</v>
      </c>
      <c r="E7" s="16">
        <f>'[1]24'!E9</f>
        <v>0</v>
      </c>
      <c r="F7" s="15">
        <f t="shared" si="6"/>
        <v>205</v>
      </c>
      <c r="G7" s="15">
        <f>'[1]24'!H9</f>
        <v>0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'[1]24'!B10</f>
        <v>0</v>
      </c>
      <c r="C8" s="16">
        <f>'[1]24'!C10</f>
        <v>205</v>
      </c>
      <c r="D8" s="16">
        <f>'[1]24'!D10</f>
        <v>0</v>
      </c>
      <c r="E8" s="16">
        <f>'[1]24'!E10</f>
        <v>0</v>
      </c>
      <c r="F8" s="15">
        <f t="shared" si="6"/>
        <v>205</v>
      </c>
      <c r="G8" s="15">
        <f>'[1]24'!H10</f>
        <v>0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'[1]24'!B11</f>
        <v>0</v>
      </c>
      <c r="C9" s="16">
        <f>'[1]24'!C11</f>
        <v>205</v>
      </c>
      <c r="D9" s="16">
        <f>'[1]24'!D11</f>
        <v>0</v>
      </c>
      <c r="E9" s="16">
        <f>'[1]24'!E11</f>
        <v>0</v>
      </c>
      <c r="F9" s="15">
        <f t="shared" si="6"/>
        <v>205</v>
      </c>
      <c r="G9" s="15">
        <f>'[1]24'!H11</f>
        <v>0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'[1]24'!B12</f>
        <v>0</v>
      </c>
      <c r="C10" s="16">
        <f>'[1]24'!C12</f>
        <v>205</v>
      </c>
      <c r="D10" s="16">
        <f>'[1]24'!D12</f>
        <v>0</v>
      </c>
      <c r="E10" s="16">
        <f>'[1]24'!E12</f>
        <v>0</v>
      </c>
      <c r="F10" s="15">
        <f t="shared" si="6"/>
        <v>205</v>
      </c>
      <c r="G10" s="15">
        <f>'[1]24'!H12</f>
        <v>0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'[1]24'!B13</f>
        <v>0</v>
      </c>
      <c r="C11" s="16">
        <f>'[1]24'!C13</f>
        <v>205</v>
      </c>
      <c r="D11" s="16">
        <f>'[1]24'!D13</f>
        <v>0</v>
      </c>
      <c r="E11" s="16">
        <f>'[1]24'!E13</f>
        <v>0</v>
      </c>
      <c r="F11" s="15">
        <f t="shared" si="6"/>
        <v>205</v>
      </c>
      <c r="G11" s="15">
        <f>'[1]24'!H13</f>
        <v>0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'[1]24'!B14</f>
        <v>0</v>
      </c>
      <c r="C12" s="16">
        <f>'[1]24'!C14</f>
        <v>205</v>
      </c>
      <c r="D12" s="16">
        <f>'[1]24'!D14</f>
        <v>0</v>
      </c>
      <c r="E12" s="16">
        <f>'[1]24'!E14</f>
        <v>0</v>
      </c>
      <c r="F12" s="15">
        <f t="shared" si="6"/>
        <v>205</v>
      </c>
      <c r="G12" s="15">
        <f>'[1]24'!H14</f>
        <v>0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'[1]24'!B15</f>
        <v>0</v>
      </c>
      <c r="C13" s="16">
        <f>'[1]24'!C15</f>
        <v>205</v>
      </c>
      <c r="D13" s="16">
        <f>'[1]24'!D15</f>
        <v>0</v>
      </c>
      <c r="E13" s="16">
        <f>'[1]24'!E15</f>
        <v>0</v>
      </c>
      <c r="F13" s="15">
        <f t="shared" si="6"/>
        <v>205</v>
      </c>
      <c r="G13" s="15">
        <f>'[1]24'!H15</f>
        <v>0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'[1]24'!B16</f>
        <v>0</v>
      </c>
      <c r="C14" s="16">
        <f>'[1]24'!C16</f>
        <v>205</v>
      </c>
      <c r="D14" s="16">
        <f>'[1]24'!D16</f>
        <v>0</v>
      </c>
      <c r="E14" s="16">
        <f>'[1]24'!E16</f>
        <v>0</v>
      </c>
      <c r="F14" s="15">
        <f t="shared" si="6"/>
        <v>205</v>
      </c>
      <c r="G14" s="15">
        <f>'[1]24'!H16</f>
        <v>0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'[1]24'!B17</f>
        <v>0</v>
      </c>
      <c r="C15" s="16">
        <f>'[1]24'!C17</f>
        <v>205</v>
      </c>
      <c r="D15" s="16">
        <f>'[1]24'!D17</f>
        <v>0</v>
      </c>
      <c r="E15" s="16">
        <f>'[1]24'!E17</f>
        <v>0</v>
      </c>
      <c r="F15" s="15">
        <f t="shared" si="6"/>
        <v>205</v>
      </c>
      <c r="G15" s="15">
        <f>'[1]24'!H17</f>
        <v>0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'[1]24'!B18</f>
        <v>0</v>
      </c>
      <c r="C16" s="16">
        <f>'[1]24'!C18</f>
        <v>205</v>
      </c>
      <c r="D16" s="16">
        <f>'[1]24'!D18</f>
        <v>0</v>
      </c>
      <c r="E16" s="16">
        <f>'[1]24'!E18</f>
        <v>0</v>
      </c>
      <c r="F16" s="15">
        <f t="shared" si="6"/>
        <v>205</v>
      </c>
      <c r="G16" s="15">
        <f>'[1]24'!H18</f>
        <v>0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'[1]24'!B19</f>
        <v>0</v>
      </c>
      <c r="C17" s="16">
        <f>'[1]24'!C19</f>
        <v>205</v>
      </c>
      <c r="D17" s="16">
        <f>'[1]24'!D19</f>
        <v>0</v>
      </c>
      <c r="E17" s="16">
        <f>'[1]24'!E19</f>
        <v>0</v>
      </c>
      <c r="F17" s="15">
        <f t="shared" si="6"/>
        <v>205</v>
      </c>
      <c r="G17" s="15">
        <f>'[1]24'!H19</f>
        <v>0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'[1]24'!B20</f>
        <v>0</v>
      </c>
      <c r="C18" s="16">
        <f>'[1]24'!C20</f>
        <v>205</v>
      </c>
      <c r="D18" s="16">
        <f>'[1]24'!D20</f>
        <v>0</v>
      </c>
      <c r="E18" s="16">
        <f>'[1]24'!E20</f>
        <v>0</v>
      </c>
      <c r="F18" s="15">
        <f t="shared" si="6"/>
        <v>205</v>
      </c>
      <c r="G18" s="15">
        <f>'[1]24'!H20</f>
        <v>0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'[1]24'!B21</f>
        <v>0</v>
      </c>
      <c r="C19" s="16">
        <f>'[1]24'!C21</f>
        <v>205</v>
      </c>
      <c r="D19" s="16">
        <f>'[1]24'!D21</f>
        <v>0</v>
      </c>
      <c r="E19" s="16">
        <f>'[1]24'!E21</f>
        <v>0</v>
      </c>
      <c r="F19" s="15">
        <f t="shared" si="6"/>
        <v>205</v>
      </c>
      <c r="G19" s="15">
        <f>'[1]24'!H21</f>
        <v>0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'[1]24'!B22</f>
        <v>0</v>
      </c>
      <c r="C20" s="16">
        <f>'[1]24'!C22</f>
        <v>205</v>
      </c>
      <c r="D20" s="16">
        <f>'[1]24'!D22</f>
        <v>0</v>
      </c>
      <c r="E20" s="16">
        <f>'[1]24'!E22</f>
        <v>0</v>
      </c>
      <c r="F20" s="15">
        <f t="shared" si="6"/>
        <v>205</v>
      </c>
      <c r="G20" s="15">
        <f>'[1]24'!H22</f>
        <v>0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'[1]24'!B23</f>
        <v>0</v>
      </c>
      <c r="C21" s="16">
        <f>'[1]24'!C23</f>
        <v>205</v>
      </c>
      <c r="D21" s="16">
        <f>'[1]24'!D23</f>
        <v>0</v>
      </c>
      <c r="E21" s="16">
        <f>'[1]24'!E23</f>
        <v>0</v>
      </c>
      <c r="F21" s="15">
        <f t="shared" si="6"/>
        <v>205</v>
      </c>
      <c r="G21" s="15">
        <f>'[1]24'!H23</f>
        <v>0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'[1]24'!B24</f>
        <v>0</v>
      </c>
      <c r="C22" s="16">
        <f>'[1]24'!C24</f>
        <v>205</v>
      </c>
      <c r="D22" s="16">
        <f>'[1]24'!D24</f>
        <v>0</v>
      </c>
      <c r="E22" s="16">
        <f>'[1]24'!E24</f>
        <v>0</v>
      </c>
      <c r="F22" s="15">
        <f t="shared" si="6"/>
        <v>205</v>
      </c>
      <c r="G22" s="15">
        <f>'[1]24'!H24</f>
        <v>0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'[1]24'!B25</f>
        <v>0</v>
      </c>
      <c r="C23" s="16">
        <f>'[1]24'!C25</f>
        <v>205</v>
      </c>
      <c r="D23" s="16">
        <f>'[1]24'!D25</f>
        <v>0</v>
      </c>
      <c r="E23" s="16">
        <f>'[1]24'!E25</f>
        <v>0</v>
      </c>
      <c r="F23" s="15">
        <f t="shared" si="6"/>
        <v>205</v>
      </c>
      <c r="G23" s="15">
        <f>'[1]24'!H25</f>
        <v>0</v>
      </c>
      <c r="H23" s="16">
        <f>'[1]24'!I25</f>
        <v>104</v>
      </c>
      <c r="I23" s="16">
        <f>'[1]24'!J25</f>
        <v>0</v>
      </c>
      <c r="J23" s="16">
        <f>'[1]24'!K25</f>
        <v>0</v>
      </c>
      <c r="K23" s="15">
        <f t="shared" si="4"/>
        <v>104</v>
      </c>
      <c r="L23" s="18">
        <f>frq!C23</f>
        <v>1</v>
      </c>
      <c r="M23" s="16">
        <f t="shared" si="0"/>
        <v>0</v>
      </c>
      <c r="N23" s="16">
        <f t="shared" si="1"/>
        <v>104</v>
      </c>
      <c r="O23" s="16">
        <f t="shared" si="2"/>
        <v>0</v>
      </c>
      <c r="P23" s="16">
        <f t="shared" si="3"/>
        <v>0</v>
      </c>
      <c r="Q23" s="17">
        <f t="shared" si="5"/>
        <v>104</v>
      </c>
    </row>
    <row r="24" spans="1:17">
      <c r="A24" s="8" t="s">
        <v>66</v>
      </c>
      <c r="B24" s="15">
        <f>'[1]24'!B26</f>
        <v>0</v>
      </c>
      <c r="C24" s="16">
        <f>'[1]24'!C26</f>
        <v>205</v>
      </c>
      <c r="D24" s="16">
        <f>'[1]24'!D26</f>
        <v>0</v>
      </c>
      <c r="E24" s="16">
        <f>'[1]24'!E26</f>
        <v>0</v>
      </c>
      <c r="F24" s="15">
        <f t="shared" si="6"/>
        <v>205</v>
      </c>
      <c r="G24" s="15">
        <f>'[1]24'!H26</f>
        <v>0</v>
      </c>
      <c r="H24" s="16">
        <f>'[1]24'!I26</f>
        <v>104</v>
      </c>
      <c r="I24" s="16">
        <f>'[1]24'!J26</f>
        <v>0</v>
      </c>
      <c r="J24" s="16">
        <f>'[1]24'!K26</f>
        <v>0</v>
      </c>
      <c r="K24" s="15">
        <f t="shared" si="4"/>
        <v>104</v>
      </c>
      <c r="L24" s="18">
        <f>frq!C24</f>
        <v>1</v>
      </c>
      <c r="M24" s="16">
        <f t="shared" si="0"/>
        <v>0</v>
      </c>
      <c r="N24" s="16">
        <f t="shared" si="1"/>
        <v>104</v>
      </c>
      <c r="O24" s="16">
        <f t="shared" si="2"/>
        <v>0</v>
      </c>
      <c r="P24" s="16">
        <f t="shared" si="3"/>
        <v>0</v>
      </c>
      <c r="Q24" s="17">
        <f t="shared" si="5"/>
        <v>104</v>
      </c>
    </row>
    <row r="25" spans="1:17">
      <c r="A25" s="8" t="s">
        <v>67</v>
      </c>
      <c r="B25" s="15">
        <f>'[1]24'!B27</f>
        <v>0</v>
      </c>
      <c r="C25" s="16">
        <f>'[1]24'!C27</f>
        <v>205</v>
      </c>
      <c r="D25" s="16">
        <f>'[1]24'!D27</f>
        <v>0</v>
      </c>
      <c r="E25" s="16">
        <f>'[1]24'!E27</f>
        <v>0</v>
      </c>
      <c r="F25" s="15">
        <f t="shared" si="6"/>
        <v>205</v>
      </c>
      <c r="G25" s="15">
        <f>'[1]24'!H27</f>
        <v>0</v>
      </c>
      <c r="H25" s="16">
        <f>'[1]24'!I27</f>
        <v>104</v>
      </c>
      <c r="I25" s="16">
        <f>'[1]24'!J27</f>
        <v>0</v>
      </c>
      <c r="J25" s="16">
        <f>'[1]24'!K27</f>
        <v>0</v>
      </c>
      <c r="K25" s="15">
        <f t="shared" si="4"/>
        <v>104</v>
      </c>
      <c r="L25" s="18">
        <f>frq!C25</f>
        <v>1</v>
      </c>
      <c r="M25" s="16">
        <f t="shared" si="0"/>
        <v>0</v>
      </c>
      <c r="N25" s="16">
        <f t="shared" si="1"/>
        <v>104</v>
      </c>
      <c r="O25" s="16">
        <f t="shared" si="2"/>
        <v>0</v>
      </c>
      <c r="P25" s="16">
        <f t="shared" si="3"/>
        <v>0</v>
      </c>
      <c r="Q25" s="17">
        <f t="shared" si="5"/>
        <v>104</v>
      </c>
    </row>
    <row r="26" spans="1:17">
      <c r="A26" s="8" t="s">
        <v>68</v>
      </c>
      <c r="B26" s="15">
        <f>'[1]24'!B28</f>
        <v>0</v>
      </c>
      <c r="C26" s="16">
        <f>'[1]24'!C28</f>
        <v>205</v>
      </c>
      <c r="D26" s="16">
        <f>'[1]24'!D28</f>
        <v>0</v>
      </c>
      <c r="E26" s="16">
        <f>'[1]24'!E28</f>
        <v>0</v>
      </c>
      <c r="F26" s="15">
        <f t="shared" si="6"/>
        <v>205</v>
      </c>
      <c r="G26" s="15">
        <f>'[1]24'!H28</f>
        <v>0</v>
      </c>
      <c r="H26" s="16">
        <f>'[1]24'!I28</f>
        <v>104</v>
      </c>
      <c r="I26" s="16">
        <f>'[1]24'!J28</f>
        <v>0</v>
      </c>
      <c r="J26" s="16">
        <f>'[1]24'!K28</f>
        <v>0</v>
      </c>
      <c r="K26" s="15">
        <f t="shared" si="4"/>
        <v>104</v>
      </c>
      <c r="L26" s="18">
        <f>frq!C26</f>
        <v>1</v>
      </c>
      <c r="M26" s="16">
        <f t="shared" si="0"/>
        <v>0</v>
      </c>
      <c r="N26" s="16">
        <f t="shared" si="1"/>
        <v>104</v>
      </c>
      <c r="O26" s="16">
        <f t="shared" si="2"/>
        <v>0</v>
      </c>
      <c r="P26" s="16">
        <f t="shared" si="3"/>
        <v>0</v>
      </c>
      <c r="Q26" s="17">
        <f t="shared" si="5"/>
        <v>104</v>
      </c>
    </row>
    <row r="27" spans="1:17">
      <c r="A27" s="8" t="s">
        <v>69</v>
      </c>
      <c r="B27" s="15">
        <f>'[1]24'!B29</f>
        <v>0</v>
      </c>
      <c r="C27" s="16">
        <f>'[1]24'!C29</f>
        <v>205</v>
      </c>
      <c r="D27" s="16">
        <f>'[1]24'!D29</f>
        <v>0</v>
      </c>
      <c r="E27" s="16">
        <f>'[1]24'!E29</f>
        <v>0</v>
      </c>
      <c r="F27" s="15">
        <f t="shared" si="6"/>
        <v>205</v>
      </c>
      <c r="G27" s="15">
        <f>'[1]24'!H29</f>
        <v>0</v>
      </c>
      <c r="H27" s="16">
        <f>'[1]24'!I29</f>
        <v>104</v>
      </c>
      <c r="I27" s="16">
        <f>'[1]24'!J29</f>
        <v>0</v>
      </c>
      <c r="J27" s="16">
        <f>'[1]24'!K29</f>
        <v>0</v>
      </c>
      <c r="K27" s="15">
        <f t="shared" si="4"/>
        <v>104</v>
      </c>
      <c r="L27" s="18">
        <f>frq!C27</f>
        <v>1</v>
      </c>
      <c r="M27" s="16">
        <f t="shared" si="0"/>
        <v>0</v>
      </c>
      <c r="N27" s="16">
        <f t="shared" si="1"/>
        <v>104</v>
      </c>
      <c r="O27" s="16">
        <f t="shared" si="2"/>
        <v>0</v>
      </c>
      <c r="P27" s="16">
        <f t="shared" si="3"/>
        <v>0</v>
      </c>
      <c r="Q27" s="17">
        <f t="shared" si="5"/>
        <v>104</v>
      </c>
    </row>
    <row r="28" spans="1:17">
      <c r="A28" s="8" t="s">
        <v>70</v>
      </c>
      <c r="B28" s="15">
        <f>'[1]24'!B30</f>
        <v>0</v>
      </c>
      <c r="C28" s="16">
        <f>'[1]24'!C30</f>
        <v>205</v>
      </c>
      <c r="D28" s="16">
        <f>'[1]24'!D30</f>
        <v>0</v>
      </c>
      <c r="E28" s="16">
        <f>'[1]24'!E30</f>
        <v>0</v>
      </c>
      <c r="F28" s="15">
        <f t="shared" si="6"/>
        <v>205</v>
      </c>
      <c r="G28" s="15">
        <f>'[1]24'!H30</f>
        <v>0</v>
      </c>
      <c r="H28" s="16">
        <f>'[1]24'!I30</f>
        <v>104</v>
      </c>
      <c r="I28" s="16">
        <f>'[1]24'!J30</f>
        <v>0</v>
      </c>
      <c r="J28" s="16">
        <f>'[1]24'!K30</f>
        <v>0</v>
      </c>
      <c r="K28" s="15">
        <f t="shared" si="4"/>
        <v>104</v>
      </c>
      <c r="L28" s="18">
        <f>frq!C28</f>
        <v>1</v>
      </c>
      <c r="M28" s="16">
        <f t="shared" si="0"/>
        <v>0</v>
      </c>
      <c r="N28" s="16">
        <f t="shared" si="1"/>
        <v>104</v>
      </c>
      <c r="O28" s="16">
        <f t="shared" si="2"/>
        <v>0</v>
      </c>
      <c r="P28" s="16">
        <f t="shared" si="3"/>
        <v>0</v>
      </c>
      <c r="Q28" s="17">
        <f t="shared" si="5"/>
        <v>104</v>
      </c>
    </row>
    <row r="29" spans="1:17">
      <c r="A29" s="8" t="s">
        <v>71</v>
      </c>
      <c r="B29" s="15">
        <f>'[1]24'!B31</f>
        <v>0</v>
      </c>
      <c r="C29" s="16">
        <f>'[1]24'!C31</f>
        <v>205</v>
      </c>
      <c r="D29" s="16">
        <f>'[1]24'!D31</f>
        <v>0</v>
      </c>
      <c r="E29" s="16">
        <f>'[1]24'!E31</f>
        <v>0</v>
      </c>
      <c r="F29" s="15">
        <f t="shared" si="6"/>
        <v>205</v>
      </c>
      <c r="G29" s="15">
        <f>'[1]24'!H31</f>
        <v>0</v>
      </c>
      <c r="H29" s="16">
        <f>'[1]24'!I31</f>
        <v>104</v>
      </c>
      <c r="I29" s="16">
        <f>'[1]24'!J31</f>
        <v>0</v>
      </c>
      <c r="J29" s="16">
        <f>'[1]24'!K31</f>
        <v>0</v>
      </c>
      <c r="K29" s="15">
        <f t="shared" si="4"/>
        <v>104</v>
      </c>
      <c r="L29" s="18">
        <f>frq!C29</f>
        <v>1</v>
      </c>
      <c r="M29" s="16">
        <f t="shared" si="0"/>
        <v>0</v>
      </c>
      <c r="N29" s="16">
        <f t="shared" si="1"/>
        <v>104</v>
      </c>
      <c r="O29" s="16">
        <f t="shared" si="2"/>
        <v>0</v>
      </c>
      <c r="P29" s="16">
        <f t="shared" si="3"/>
        <v>0</v>
      </c>
      <c r="Q29" s="17">
        <f t="shared" si="5"/>
        <v>104</v>
      </c>
    </row>
    <row r="30" spans="1:17">
      <c r="A30" s="8" t="s">
        <v>72</v>
      </c>
      <c r="B30" s="15">
        <f>'[1]24'!B32</f>
        <v>0</v>
      </c>
      <c r="C30" s="16">
        <f>'[1]24'!C32</f>
        <v>205</v>
      </c>
      <c r="D30" s="16">
        <f>'[1]24'!D32</f>
        <v>0</v>
      </c>
      <c r="E30" s="16">
        <f>'[1]24'!E32</f>
        <v>0</v>
      </c>
      <c r="F30" s="15">
        <f t="shared" si="6"/>
        <v>205</v>
      </c>
      <c r="G30" s="15">
        <f>'[1]24'!H32</f>
        <v>0</v>
      </c>
      <c r="H30" s="16">
        <f>'[1]24'!I32</f>
        <v>104</v>
      </c>
      <c r="I30" s="16">
        <f>'[1]24'!J32</f>
        <v>0</v>
      </c>
      <c r="J30" s="16">
        <f>'[1]24'!K32</f>
        <v>0</v>
      </c>
      <c r="K30" s="15">
        <f t="shared" si="4"/>
        <v>104</v>
      </c>
      <c r="L30" s="18">
        <f>frq!C30</f>
        <v>1</v>
      </c>
      <c r="M30" s="16">
        <f t="shared" si="0"/>
        <v>0</v>
      </c>
      <c r="N30" s="16">
        <f t="shared" si="1"/>
        <v>104</v>
      </c>
      <c r="O30" s="16">
        <f t="shared" si="2"/>
        <v>0</v>
      </c>
      <c r="P30" s="16">
        <f t="shared" si="3"/>
        <v>0</v>
      </c>
      <c r="Q30" s="17">
        <f t="shared" si="5"/>
        <v>104</v>
      </c>
    </row>
    <row r="31" spans="1:17">
      <c r="A31" s="8" t="s">
        <v>73</v>
      </c>
      <c r="B31" s="15">
        <f>'[1]24'!B33</f>
        <v>0</v>
      </c>
      <c r="C31" s="16">
        <f>'[1]24'!C33</f>
        <v>205</v>
      </c>
      <c r="D31" s="16">
        <f>'[1]24'!D33</f>
        <v>0</v>
      </c>
      <c r="E31" s="16">
        <f>'[1]24'!E33</f>
        <v>0</v>
      </c>
      <c r="F31" s="15">
        <f t="shared" si="6"/>
        <v>205</v>
      </c>
      <c r="G31" s="15">
        <f>'[1]24'!H33</f>
        <v>0</v>
      </c>
      <c r="H31" s="16">
        <f>'[1]24'!I33</f>
        <v>104</v>
      </c>
      <c r="I31" s="16">
        <f>'[1]24'!J33</f>
        <v>0</v>
      </c>
      <c r="J31" s="16">
        <f>'[1]24'!K33</f>
        <v>0</v>
      </c>
      <c r="K31" s="15">
        <f t="shared" si="4"/>
        <v>104</v>
      </c>
      <c r="L31" s="18">
        <f>frq!C31</f>
        <v>1</v>
      </c>
      <c r="M31" s="16">
        <f t="shared" si="0"/>
        <v>0</v>
      </c>
      <c r="N31" s="16">
        <f t="shared" si="1"/>
        <v>104</v>
      </c>
      <c r="O31" s="16">
        <f t="shared" si="2"/>
        <v>0</v>
      </c>
      <c r="P31" s="16">
        <f t="shared" si="3"/>
        <v>0</v>
      </c>
      <c r="Q31" s="17">
        <f t="shared" si="5"/>
        <v>104</v>
      </c>
    </row>
    <row r="32" spans="1:17">
      <c r="A32" s="8" t="s">
        <v>74</v>
      </c>
      <c r="B32" s="15">
        <f>'[1]24'!B34</f>
        <v>0</v>
      </c>
      <c r="C32" s="16">
        <f>'[1]24'!C34</f>
        <v>205</v>
      </c>
      <c r="D32" s="16">
        <f>'[1]24'!D34</f>
        <v>0</v>
      </c>
      <c r="E32" s="16">
        <f>'[1]24'!E34</f>
        <v>0</v>
      </c>
      <c r="F32" s="15">
        <f t="shared" si="6"/>
        <v>205</v>
      </c>
      <c r="G32" s="15">
        <f>'[1]24'!H34</f>
        <v>0</v>
      </c>
      <c r="H32" s="16">
        <f>'[1]24'!I34</f>
        <v>104</v>
      </c>
      <c r="I32" s="16">
        <f>'[1]24'!J34</f>
        <v>0</v>
      </c>
      <c r="J32" s="16">
        <f>'[1]24'!K34</f>
        <v>0</v>
      </c>
      <c r="K32" s="15">
        <f t="shared" si="4"/>
        <v>104</v>
      </c>
      <c r="L32" s="18">
        <f>frq!C32</f>
        <v>1</v>
      </c>
      <c r="M32" s="16">
        <f t="shared" si="0"/>
        <v>0</v>
      </c>
      <c r="N32" s="16">
        <f t="shared" si="1"/>
        <v>104</v>
      </c>
      <c r="O32" s="16">
        <f t="shared" si="2"/>
        <v>0</v>
      </c>
      <c r="P32" s="16">
        <f t="shared" si="3"/>
        <v>0</v>
      </c>
      <c r="Q32" s="17">
        <f t="shared" si="5"/>
        <v>104</v>
      </c>
    </row>
    <row r="33" spans="1:17">
      <c r="A33" s="8" t="s">
        <v>75</v>
      </c>
      <c r="B33" s="15">
        <f>'[1]24'!B35</f>
        <v>0</v>
      </c>
      <c r="C33" s="16">
        <f>'[1]24'!C35</f>
        <v>205</v>
      </c>
      <c r="D33" s="16">
        <f>'[1]24'!D35</f>
        <v>0</v>
      </c>
      <c r="E33" s="16">
        <f>'[1]24'!E35</f>
        <v>0</v>
      </c>
      <c r="F33" s="15">
        <f t="shared" si="6"/>
        <v>205</v>
      </c>
      <c r="G33" s="15">
        <f>'[1]24'!H35</f>
        <v>0</v>
      </c>
      <c r="H33" s="16">
        <f>'[1]24'!I35</f>
        <v>104</v>
      </c>
      <c r="I33" s="16">
        <f>'[1]24'!J35</f>
        <v>0</v>
      </c>
      <c r="J33" s="16">
        <f>'[1]24'!K35</f>
        <v>0</v>
      </c>
      <c r="K33" s="15">
        <f t="shared" si="4"/>
        <v>104</v>
      </c>
      <c r="L33" s="18">
        <f>frq!C33</f>
        <v>1</v>
      </c>
      <c r="M33" s="16">
        <f t="shared" si="0"/>
        <v>0</v>
      </c>
      <c r="N33" s="16">
        <f t="shared" si="1"/>
        <v>104</v>
      </c>
      <c r="O33" s="16">
        <f t="shared" si="2"/>
        <v>0</v>
      </c>
      <c r="P33" s="16">
        <f t="shared" si="3"/>
        <v>0</v>
      </c>
      <c r="Q33" s="17">
        <f t="shared" si="5"/>
        <v>104</v>
      </c>
    </row>
    <row r="34" spans="1:17">
      <c r="A34" s="8" t="s">
        <v>76</v>
      </c>
      <c r="B34" s="15">
        <f>'[1]24'!B36</f>
        <v>0</v>
      </c>
      <c r="C34" s="16">
        <f>'[1]24'!C36</f>
        <v>205</v>
      </c>
      <c r="D34" s="16">
        <f>'[1]24'!D36</f>
        <v>0</v>
      </c>
      <c r="E34" s="16">
        <f>'[1]24'!E36</f>
        <v>0</v>
      </c>
      <c r="F34" s="15">
        <f t="shared" si="6"/>
        <v>205</v>
      </c>
      <c r="G34" s="15">
        <f>'[1]24'!H36</f>
        <v>0</v>
      </c>
      <c r="H34" s="16">
        <f>'[1]24'!I36</f>
        <v>104</v>
      </c>
      <c r="I34" s="16">
        <f>'[1]24'!J36</f>
        <v>0</v>
      </c>
      <c r="J34" s="16">
        <f>'[1]24'!K36</f>
        <v>0</v>
      </c>
      <c r="K34" s="15">
        <f t="shared" si="4"/>
        <v>104</v>
      </c>
      <c r="L34" s="18">
        <f>frq!C34</f>
        <v>1</v>
      </c>
      <c r="M34" s="16">
        <f t="shared" si="0"/>
        <v>0</v>
      </c>
      <c r="N34" s="16">
        <f t="shared" si="1"/>
        <v>104</v>
      </c>
      <c r="O34" s="16">
        <f t="shared" si="2"/>
        <v>0</v>
      </c>
      <c r="P34" s="16">
        <f t="shared" si="3"/>
        <v>0</v>
      </c>
      <c r="Q34" s="17">
        <f t="shared" si="5"/>
        <v>104</v>
      </c>
    </row>
    <row r="35" spans="1:17">
      <c r="A35" s="8" t="s">
        <v>77</v>
      </c>
      <c r="B35" s="15">
        <f>'[1]24'!B37</f>
        <v>0</v>
      </c>
      <c r="C35" s="16">
        <f>'[1]24'!C37</f>
        <v>205</v>
      </c>
      <c r="D35" s="16">
        <f>'[1]24'!D37</f>
        <v>0</v>
      </c>
      <c r="E35" s="16">
        <f>'[1]24'!E37</f>
        <v>0</v>
      </c>
      <c r="F35" s="15">
        <f t="shared" si="6"/>
        <v>205</v>
      </c>
      <c r="G35" s="15">
        <f>'[1]24'!H37</f>
        <v>0</v>
      </c>
      <c r="H35" s="16">
        <f>'[1]24'!I37</f>
        <v>104</v>
      </c>
      <c r="I35" s="16">
        <f>'[1]24'!J37</f>
        <v>0</v>
      </c>
      <c r="J35" s="16">
        <f>'[1]24'!K37</f>
        <v>0</v>
      </c>
      <c r="K35" s="15">
        <f t="shared" si="4"/>
        <v>104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104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104</v>
      </c>
    </row>
    <row r="36" spans="1:17">
      <c r="A36" s="8" t="s">
        <v>78</v>
      </c>
      <c r="B36" s="15">
        <f>'[1]24'!B38</f>
        <v>0</v>
      </c>
      <c r="C36" s="16">
        <f>'[1]24'!C38</f>
        <v>205</v>
      </c>
      <c r="D36" s="16">
        <f>'[1]24'!D38</f>
        <v>0</v>
      </c>
      <c r="E36" s="16">
        <f>'[1]24'!E38</f>
        <v>0</v>
      </c>
      <c r="F36" s="15">
        <f t="shared" si="6"/>
        <v>205</v>
      </c>
      <c r="G36" s="15">
        <f>'[1]24'!H38</f>
        <v>0</v>
      </c>
      <c r="H36" s="16">
        <f>'[1]24'!I38</f>
        <v>104</v>
      </c>
      <c r="I36" s="16">
        <f>'[1]24'!J38</f>
        <v>0</v>
      </c>
      <c r="J36" s="16">
        <f>'[1]24'!K38</f>
        <v>0</v>
      </c>
      <c r="K36" s="15">
        <f t="shared" si="4"/>
        <v>104</v>
      </c>
      <c r="L36" s="18">
        <f>frq!C36</f>
        <v>1</v>
      </c>
      <c r="M36" s="16">
        <f t="shared" si="7"/>
        <v>0</v>
      </c>
      <c r="N36" s="16">
        <f t="shared" si="8"/>
        <v>104</v>
      </c>
      <c r="O36" s="16">
        <f t="shared" si="9"/>
        <v>0</v>
      </c>
      <c r="P36" s="16">
        <f t="shared" si="10"/>
        <v>0</v>
      </c>
      <c r="Q36" s="17">
        <f t="shared" si="5"/>
        <v>104</v>
      </c>
    </row>
    <row r="37" spans="1:17">
      <c r="A37" s="8" t="s">
        <v>79</v>
      </c>
      <c r="B37" s="15">
        <f>'[1]24'!B39</f>
        <v>0</v>
      </c>
      <c r="C37" s="16">
        <f>'[1]24'!C39</f>
        <v>205</v>
      </c>
      <c r="D37" s="16">
        <f>'[1]24'!D39</f>
        <v>0</v>
      </c>
      <c r="E37" s="16">
        <f>'[1]24'!E39</f>
        <v>0</v>
      </c>
      <c r="F37" s="15">
        <f t="shared" si="6"/>
        <v>205</v>
      </c>
      <c r="G37" s="15">
        <f>'[1]24'!H39</f>
        <v>0</v>
      </c>
      <c r="H37" s="16">
        <f>'[1]24'!I39</f>
        <v>104</v>
      </c>
      <c r="I37" s="16">
        <f>'[1]24'!J39</f>
        <v>0</v>
      </c>
      <c r="J37" s="16">
        <f>'[1]24'!K39</f>
        <v>0</v>
      </c>
      <c r="K37" s="15">
        <f t="shared" si="4"/>
        <v>104</v>
      </c>
      <c r="L37" s="18">
        <f>frq!C37</f>
        <v>1</v>
      </c>
      <c r="M37" s="16">
        <f t="shared" si="7"/>
        <v>0</v>
      </c>
      <c r="N37" s="16">
        <f t="shared" si="8"/>
        <v>104</v>
      </c>
      <c r="O37" s="16">
        <f t="shared" si="9"/>
        <v>0</v>
      </c>
      <c r="P37" s="16">
        <f t="shared" si="10"/>
        <v>0</v>
      </c>
      <c r="Q37" s="17">
        <f t="shared" si="5"/>
        <v>104</v>
      </c>
    </row>
    <row r="38" spans="1:17">
      <c r="A38" s="8" t="s">
        <v>80</v>
      </c>
      <c r="B38" s="15">
        <f>'[1]24'!B40</f>
        <v>0</v>
      </c>
      <c r="C38" s="16">
        <f>'[1]24'!C40</f>
        <v>205</v>
      </c>
      <c r="D38" s="16">
        <f>'[1]24'!D40</f>
        <v>0</v>
      </c>
      <c r="E38" s="16">
        <f>'[1]24'!E40</f>
        <v>0</v>
      </c>
      <c r="F38" s="15">
        <f t="shared" si="6"/>
        <v>205</v>
      </c>
      <c r="G38" s="15">
        <f>'[1]24'!H40</f>
        <v>0</v>
      </c>
      <c r="H38" s="16">
        <f>'[1]24'!I40</f>
        <v>104</v>
      </c>
      <c r="I38" s="16">
        <f>'[1]24'!J40</f>
        <v>0</v>
      </c>
      <c r="J38" s="16">
        <f>'[1]24'!K40</f>
        <v>0</v>
      </c>
      <c r="K38" s="15">
        <f t="shared" si="4"/>
        <v>104</v>
      </c>
      <c r="L38" s="18">
        <f>frq!C38</f>
        <v>1</v>
      </c>
      <c r="M38" s="16">
        <f t="shared" si="7"/>
        <v>0</v>
      </c>
      <c r="N38" s="16">
        <f t="shared" si="8"/>
        <v>104</v>
      </c>
      <c r="O38" s="16">
        <f t="shared" si="9"/>
        <v>0</v>
      </c>
      <c r="P38" s="16">
        <f t="shared" si="10"/>
        <v>0</v>
      </c>
      <c r="Q38" s="17">
        <f t="shared" si="5"/>
        <v>104</v>
      </c>
    </row>
    <row r="39" spans="1:17">
      <c r="A39" s="8" t="s">
        <v>81</v>
      </c>
      <c r="B39" s="15">
        <f>'[1]24'!B41</f>
        <v>0</v>
      </c>
      <c r="C39" s="16">
        <f>'[1]24'!C41</f>
        <v>205</v>
      </c>
      <c r="D39" s="16">
        <f>'[1]24'!D41</f>
        <v>0</v>
      </c>
      <c r="E39" s="16">
        <f>'[1]24'!E41</f>
        <v>0</v>
      </c>
      <c r="F39" s="15">
        <f t="shared" si="6"/>
        <v>205</v>
      </c>
      <c r="G39" s="15">
        <f>'[1]24'!H41</f>
        <v>0</v>
      </c>
      <c r="H39" s="16">
        <f>'[1]24'!I41</f>
        <v>104</v>
      </c>
      <c r="I39" s="16">
        <f>'[1]24'!J41</f>
        <v>0</v>
      </c>
      <c r="J39" s="16">
        <f>'[1]24'!K41</f>
        <v>0</v>
      </c>
      <c r="K39" s="15">
        <f t="shared" si="4"/>
        <v>104</v>
      </c>
      <c r="L39" s="18">
        <f>frq!C39</f>
        <v>1</v>
      </c>
      <c r="M39" s="16">
        <f t="shared" si="7"/>
        <v>0</v>
      </c>
      <c r="N39" s="16">
        <f t="shared" si="8"/>
        <v>104</v>
      </c>
      <c r="O39" s="16">
        <f t="shared" si="9"/>
        <v>0</v>
      </c>
      <c r="P39" s="16">
        <f t="shared" si="10"/>
        <v>0</v>
      </c>
      <c r="Q39" s="17">
        <f t="shared" si="5"/>
        <v>104</v>
      </c>
    </row>
    <row r="40" spans="1:17">
      <c r="A40" s="8" t="s">
        <v>82</v>
      </c>
      <c r="B40" s="15">
        <f>'[1]24'!B42</f>
        <v>0</v>
      </c>
      <c r="C40" s="16">
        <f>'[1]24'!C42</f>
        <v>205</v>
      </c>
      <c r="D40" s="16">
        <f>'[1]24'!D42</f>
        <v>0</v>
      </c>
      <c r="E40" s="16">
        <f>'[1]24'!E42</f>
        <v>0</v>
      </c>
      <c r="F40" s="15">
        <f t="shared" si="6"/>
        <v>205</v>
      </c>
      <c r="G40" s="15">
        <f>'[1]24'!H42</f>
        <v>0</v>
      </c>
      <c r="H40" s="16">
        <f>'[1]24'!I42</f>
        <v>104</v>
      </c>
      <c r="I40" s="16">
        <f>'[1]24'!J42</f>
        <v>0</v>
      </c>
      <c r="J40" s="16">
        <f>'[1]24'!K42</f>
        <v>0</v>
      </c>
      <c r="K40" s="15">
        <f t="shared" si="4"/>
        <v>104</v>
      </c>
      <c r="L40" s="18">
        <f>frq!C40</f>
        <v>1</v>
      </c>
      <c r="M40" s="16">
        <f t="shared" si="7"/>
        <v>0</v>
      </c>
      <c r="N40" s="16">
        <f t="shared" si="8"/>
        <v>104</v>
      </c>
      <c r="O40" s="16">
        <f t="shared" si="9"/>
        <v>0</v>
      </c>
      <c r="P40" s="16">
        <f t="shared" si="10"/>
        <v>0</v>
      </c>
      <c r="Q40" s="17">
        <f t="shared" si="5"/>
        <v>104</v>
      </c>
    </row>
    <row r="41" spans="1:17">
      <c r="A41" s="8" t="s">
        <v>83</v>
      </c>
      <c r="B41" s="15">
        <f>'[1]24'!B43</f>
        <v>0</v>
      </c>
      <c r="C41" s="16">
        <f>'[1]24'!C43</f>
        <v>205</v>
      </c>
      <c r="D41" s="16">
        <f>'[1]24'!D43</f>
        <v>0</v>
      </c>
      <c r="E41" s="16">
        <f>'[1]24'!E43</f>
        <v>0</v>
      </c>
      <c r="F41" s="15">
        <f t="shared" si="6"/>
        <v>205</v>
      </c>
      <c r="G41" s="15">
        <f>'[1]24'!H43</f>
        <v>0</v>
      </c>
      <c r="H41" s="16">
        <f>'[1]24'!I43</f>
        <v>104</v>
      </c>
      <c r="I41" s="16">
        <f>'[1]24'!J43</f>
        <v>0</v>
      </c>
      <c r="J41" s="16">
        <f>'[1]24'!K43</f>
        <v>0</v>
      </c>
      <c r="K41" s="15">
        <f t="shared" si="4"/>
        <v>104</v>
      </c>
      <c r="L41" s="18">
        <f>frq!C41</f>
        <v>1</v>
      </c>
      <c r="M41" s="16">
        <f t="shared" si="7"/>
        <v>0</v>
      </c>
      <c r="N41" s="16">
        <f t="shared" si="8"/>
        <v>104</v>
      </c>
      <c r="O41" s="16">
        <f t="shared" si="9"/>
        <v>0</v>
      </c>
      <c r="P41" s="16">
        <f t="shared" si="10"/>
        <v>0</v>
      </c>
      <c r="Q41" s="17">
        <f t="shared" si="5"/>
        <v>104</v>
      </c>
    </row>
    <row r="42" spans="1:17">
      <c r="A42" s="8" t="s">
        <v>84</v>
      </c>
      <c r="B42" s="15">
        <f>'[1]24'!B44</f>
        <v>0</v>
      </c>
      <c r="C42" s="16">
        <f>'[1]24'!C44</f>
        <v>205</v>
      </c>
      <c r="D42" s="16">
        <f>'[1]24'!D44</f>
        <v>0</v>
      </c>
      <c r="E42" s="16">
        <f>'[1]24'!E44</f>
        <v>0</v>
      </c>
      <c r="F42" s="15">
        <f t="shared" si="6"/>
        <v>205</v>
      </c>
      <c r="G42" s="15">
        <f>'[1]24'!H44</f>
        <v>0</v>
      </c>
      <c r="H42" s="16">
        <f>'[1]24'!I44</f>
        <v>104</v>
      </c>
      <c r="I42" s="16">
        <f>'[1]24'!J44</f>
        <v>0</v>
      </c>
      <c r="J42" s="16">
        <f>'[1]24'!K44</f>
        <v>0</v>
      </c>
      <c r="K42" s="15">
        <f t="shared" si="4"/>
        <v>104</v>
      </c>
      <c r="L42" s="18">
        <f>frq!C42</f>
        <v>1</v>
      </c>
      <c r="M42" s="16">
        <f t="shared" si="7"/>
        <v>0</v>
      </c>
      <c r="N42" s="16">
        <f t="shared" si="8"/>
        <v>104</v>
      </c>
      <c r="O42" s="16">
        <f t="shared" si="9"/>
        <v>0</v>
      </c>
      <c r="P42" s="16">
        <f t="shared" si="10"/>
        <v>0</v>
      </c>
      <c r="Q42" s="17">
        <f t="shared" si="5"/>
        <v>104</v>
      </c>
    </row>
    <row r="43" spans="1:17">
      <c r="A43" s="8" t="s">
        <v>85</v>
      </c>
      <c r="B43" s="15">
        <f>'[1]24'!B45</f>
        <v>0</v>
      </c>
      <c r="C43" s="16">
        <f>'[1]24'!C45</f>
        <v>205</v>
      </c>
      <c r="D43" s="16">
        <f>'[1]24'!D45</f>
        <v>0</v>
      </c>
      <c r="E43" s="16">
        <f>'[1]24'!E45</f>
        <v>0</v>
      </c>
      <c r="F43" s="15">
        <f t="shared" si="6"/>
        <v>205</v>
      </c>
      <c r="G43" s="15">
        <f>'[1]24'!H45</f>
        <v>0</v>
      </c>
      <c r="H43" s="16">
        <f>'[1]24'!I45</f>
        <v>104</v>
      </c>
      <c r="I43" s="16">
        <f>'[1]24'!J45</f>
        <v>0</v>
      </c>
      <c r="J43" s="16">
        <f>'[1]24'!K45</f>
        <v>0</v>
      </c>
      <c r="K43" s="15">
        <f t="shared" si="4"/>
        <v>104</v>
      </c>
      <c r="L43" s="18">
        <f>frq!C43</f>
        <v>1</v>
      </c>
      <c r="M43" s="16">
        <f t="shared" si="7"/>
        <v>0</v>
      </c>
      <c r="N43" s="16">
        <f t="shared" si="8"/>
        <v>104</v>
      </c>
      <c r="O43" s="16">
        <f t="shared" si="9"/>
        <v>0</v>
      </c>
      <c r="P43" s="16">
        <f t="shared" si="10"/>
        <v>0</v>
      </c>
      <c r="Q43" s="17">
        <f t="shared" si="5"/>
        <v>104</v>
      </c>
    </row>
    <row r="44" spans="1:17">
      <c r="A44" s="8" t="s">
        <v>86</v>
      </c>
      <c r="B44" s="15">
        <f>'[1]24'!B46</f>
        <v>0</v>
      </c>
      <c r="C44" s="16">
        <f>'[1]24'!C46</f>
        <v>205</v>
      </c>
      <c r="D44" s="16">
        <f>'[1]24'!D46</f>
        <v>0</v>
      </c>
      <c r="E44" s="16">
        <f>'[1]24'!E46</f>
        <v>0</v>
      </c>
      <c r="F44" s="15">
        <f t="shared" si="6"/>
        <v>205</v>
      </c>
      <c r="G44" s="15">
        <f>'[1]24'!H46</f>
        <v>0</v>
      </c>
      <c r="H44" s="16">
        <f>'[1]24'!I46</f>
        <v>104</v>
      </c>
      <c r="I44" s="16">
        <f>'[1]24'!J46</f>
        <v>0</v>
      </c>
      <c r="J44" s="16">
        <f>'[1]24'!K46</f>
        <v>0</v>
      </c>
      <c r="K44" s="15">
        <f t="shared" si="4"/>
        <v>104</v>
      </c>
      <c r="L44" s="18">
        <f>frq!C44</f>
        <v>1</v>
      </c>
      <c r="M44" s="16">
        <f t="shared" si="7"/>
        <v>0</v>
      </c>
      <c r="N44" s="16">
        <f t="shared" si="8"/>
        <v>104</v>
      </c>
      <c r="O44" s="16">
        <f t="shared" si="9"/>
        <v>0</v>
      </c>
      <c r="P44" s="16">
        <f t="shared" si="10"/>
        <v>0</v>
      </c>
      <c r="Q44" s="17">
        <f t="shared" si="5"/>
        <v>104</v>
      </c>
    </row>
    <row r="45" spans="1:17">
      <c r="A45" s="8" t="s">
        <v>87</v>
      </c>
      <c r="B45" s="15">
        <f>'[1]24'!B47</f>
        <v>0</v>
      </c>
      <c r="C45" s="16">
        <f>'[1]24'!C47</f>
        <v>205</v>
      </c>
      <c r="D45" s="16">
        <f>'[1]24'!D47</f>
        <v>0</v>
      </c>
      <c r="E45" s="16">
        <f>'[1]24'!E47</f>
        <v>0</v>
      </c>
      <c r="F45" s="15">
        <f t="shared" si="6"/>
        <v>205</v>
      </c>
      <c r="G45" s="15">
        <f>'[1]24'!H47</f>
        <v>0</v>
      </c>
      <c r="H45" s="16">
        <f>'[1]24'!I47</f>
        <v>104</v>
      </c>
      <c r="I45" s="16">
        <f>'[1]24'!J47</f>
        <v>0</v>
      </c>
      <c r="J45" s="16">
        <f>'[1]24'!K47</f>
        <v>0</v>
      </c>
      <c r="K45" s="15">
        <f t="shared" si="4"/>
        <v>104</v>
      </c>
      <c r="L45" s="18">
        <f>frq!C45</f>
        <v>1</v>
      </c>
      <c r="M45" s="16">
        <f t="shared" si="7"/>
        <v>0</v>
      </c>
      <c r="N45" s="16">
        <f t="shared" si="8"/>
        <v>104</v>
      </c>
      <c r="O45" s="16">
        <f t="shared" si="9"/>
        <v>0</v>
      </c>
      <c r="P45" s="16">
        <f t="shared" si="10"/>
        <v>0</v>
      </c>
      <c r="Q45" s="17">
        <f t="shared" si="5"/>
        <v>104</v>
      </c>
    </row>
    <row r="46" spans="1:17">
      <c r="A46" s="8" t="s">
        <v>88</v>
      </c>
      <c r="B46" s="15">
        <f>'[1]24'!B48</f>
        <v>0</v>
      </c>
      <c r="C46" s="16">
        <f>'[1]24'!C48</f>
        <v>205</v>
      </c>
      <c r="D46" s="16">
        <f>'[1]24'!D48</f>
        <v>0</v>
      </c>
      <c r="E46" s="16">
        <f>'[1]24'!E48</f>
        <v>0</v>
      </c>
      <c r="F46" s="15">
        <f t="shared" si="6"/>
        <v>205</v>
      </c>
      <c r="G46" s="15">
        <f>'[1]24'!H48</f>
        <v>0</v>
      </c>
      <c r="H46" s="16">
        <f>'[1]24'!I48</f>
        <v>104</v>
      </c>
      <c r="I46" s="16">
        <f>'[1]24'!J48</f>
        <v>0</v>
      </c>
      <c r="J46" s="16">
        <f>'[1]24'!K48</f>
        <v>0</v>
      </c>
      <c r="K46" s="15">
        <f t="shared" si="4"/>
        <v>104</v>
      </c>
      <c r="L46" s="18">
        <f>frq!C46</f>
        <v>1</v>
      </c>
      <c r="M46" s="16">
        <f t="shared" si="7"/>
        <v>0</v>
      </c>
      <c r="N46" s="16">
        <f t="shared" si="8"/>
        <v>104</v>
      </c>
      <c r="O46" s="16">
        <f t="shared" si="9"/>
        <v>0</v>
      </c>
      <c r="P46" s="16">
        <f t="shared" si="10"/>
        <v>0</v>
      </c>
      <c r="Q46" s="17">
        <f t="shared" si="5"/>
        <v>104</v>
      </c>
    </row>
    <row r="47" spans="1:17">
      <c r="A47" s="8" t="s">
        <v>89</v>
      </c>
      <c r="B47" s="15">
        <f>'[1]24'!B49</f>
        <v>0</v>
      </c>
      <c r="C47" s="16">
        <f>'[1]24'!C49</f>
        <v>205</v>
      </c>
      <c r="D47" s="16">
        <f>'[1]24'!D49</f>
        <v>0</v>
      </c>
      <c r="E47" s="16">
        <f>'[1]24'!E49</f>
        <v>0</v>
      </c>
      <c r="F47" s="15">
        <f t="shared" si="6"/>
        <v>205</v>
      </c>
      <c r="G47" s="15">
        <f>'[1]24'!H49</f>
        <v>0</v>
      </c>
      <c r="H47" s="16">
        <f>'[1]24'!I49</f>
        <v>104</v>
      </c>
      <c r="I47" s="16">
        <f>'[1]24'!J49</f>
        <v>0</v>
      </c>
      <c r="J47" s="16">
        <f>'[1]24'!K49</f>
        <v>0</v>
      </c>
      <c r="K47" s="15">
        <f t="shared" si="4"/>
        <v>104</v>
      </c>
      <c r="L47" s="18">
        <f>frq!C47</f>
        <v>1</v>
      </c>
      <c r="M47" s="16">
        <f t="shared" si="7"/>
        <v>0</v>
      </c>
      <c r="N47" s="16">
        <f t="shared" si="8"/>
        <v>104</v>
      </c>
      <c r="O47" s="16">
        <f t="shared" si="9"/>
        <v>0</v>
      </c>
      <c r="P47" s="16">
        <f t="shared" si="10"/>
        <v>0</v>
      </c>
      <c r="Q47" s="17">
        <f t="shared" si="5"/>
        <v>104</v>
      </c>
    </row>
    <row r="48" spans="1:17">
      <c r="A48" s="8" t="s">
        <v>90</v>
      </c>
      <c r="B48" s="15">
        <f>'[1]24'!B50</f>
        <v>0</v>
      </c>
      <c r="C48" s="16">
        <f>'[1]24'!C50</f>
        <v>205</v>
      </c>
      <c r="D48" s="16">
        <f>'[1]24'!D50</f>
        <v>0</v>
      </c>
      <c r="E48" s="16">
        <f>'[1]24'!E50</f>
        <v>0</v>
      </c>
      <c r="F48" s="15">
        <f t="shared" si="6"/>
        <v>205</v>
      </c>
      <c r="G48" s="15">
        <f>'[1]24'!H50</f>
        <v>0</v>
      </c>
      <c r="H48" s="16">
        <f>'[1]24'!I50</f>
        <v>104</v>
      </c>
      <c r="I48" s="16">
        <f>'[1]24'!J50</f>
        <v>0</v>
      </c>
      <c r="J48" s="16">
        <f>'[1]24'!K50</f>
        <v>0</v>
      </c>
      <c r="K48" s="15">
        <f t="shared" si="4"/>
        <v>104</v>
      </c>
      <c r="L48" s="18">
        <f>frq!C48</f>
        <v>1</v>
      </c>
      <c r="M48" s="16">
        <f t="shared" si="7"/>
        <v>0</v>
      </c>
      <c r="N48" s="16">
        <f t="shared" si="8"/>
        <v>104</v>
      </c>
      <c r="O48" s="16">
        <f t="shared" si="9"/>
        <v>0</v>
      </c>
      <c r="P48" s="16">
        <f t="shared" si="10"/>
        <v>0</v>
      </c>
      <c r="Q48" s="17">
        <f t="shared" si="5"/>
        <v>104</v>
      </c>
    </row>
    <row r="49" spans="1:17">
      <c r="A49" s="8" t="s">
        <v>91</v>
      </c>
      <c r="B49" s="15">
        <f>'[1]24'!B51</f>
        <v>0</v>
      </c>
      <c r="C49" s="16">
        <f>'[1]24'!C51</f>
        <v>205</v>
      </c>
      <c r="D49" s="16">
        <f>'[1]24'!D51</f>
        <v>0</v>
      </c>
      <c r="E49" s="16">
        <f>'[1]24'!E51</f>
        <v>0</v>
      </c>
      <c r="F49" s="15">
        <f t="shared" si="6"/>
        <v>205</v>
      </c>
      <c r="G49" s="15">
        <f>'[1]24'!H51</f>
        <v>0</v>
      </c>
      <c r="H49" s="16">
        <f>'[1]24'!I51</f>
        <v>104</v>
      </c>
      <c r="I49" s="16">
        <f>'[1]24'!J51</f>
        <v>0</v>
      </c>
      <c r="J49" s="16">
        <f>'[1]24'!K51</f>
        <v>0</v>
      </c>
      <c r="K49" s="15">
        <f t="shared" si="4"/>
        <v>104</v>
      </c>
      <c r="L49" s="18">
        <f>frq!C49</f>
        <v>1</v>
      </c>
      <c r="M49" s="16">
        <f t="shared" si="7"/>
        <v>0</v>
      </c>
      <c r="N49" s="16">
        <f t="shared" si="8"/>
        <v>104</v>
      </c>
      <c r="O49" s="16">
        <f t="shared" si="9"/>
        <v>0</v>
      </c>
      <c r="P49" s="16">
        <f t="shared" si="10"/>
        <v>0</v>
      </c>
      <c r="Q49" s="17">
        <f t="shared" si="5"/>
        <v>104</v>
      </c>
    </row>
    <row r="50" spans="1:17">
      <c r="A50" s="8" t="s">
        <v>92</v>
      </c>
      <c r="B50" s="15">
        <f>'[1]24'!B52</f>
        <v>0</v>
      </c>
      <c r="C50" s="16">
        <f>'[1]24'!C52</f>
        <v>205</v>
      </c>
      <c r="D50" s="16">
        <f>'[1]24'!D52</f>
        <v>0</v>
      </c>
      <c r="E50" s="16">
        <f>'[1]24'!E52</f>
        <v>0</v>
      </c>
      <c r="F50" s="15">
        <f t="shared" si="6"/>
        <v>205</v>
      </c>
      <c r="G50" s="15">
        <f>'[1]24'!H52</f>
        <v>0</v>
      </c>
      <c r="H50" s="16">
        <f>'[1]24'!I52</f>
        <v>104</v>
      </c>
      <c r="I50" s="16">
        <f>'[1]24'!J52</f>
        <v>0</v>
      </c>
      <c r="J50" s="16">
        <f>'[1]24'!K52</f>
        <v>0</v>
      </c>
      <c r="K50" s="15">
        <f t="shared" si="4"/>
        <v>104</v>
      </c>
      <c r="L50" s="18">
        <f>frq!C50</f>
        <v>1</v>
      </c>
      <c r="M50" s="16">
        <f t="shared" si="7"/>
        <v>0</v>
      </c>
      <c r="N50" s="16">
        <f t="shared" si="8"/>
        <v>104</v>
      </c>
      <c r="O50" s="16">
        <f t="shared" si="9"/>
        <v>0</v>
      </c>
      <c r="P50" s="16">
        <f t="shared" si="10"/>
        <v>0</v>
      </c>
      <c r="Q50" s="17">
        <f t="shared" si="5"/>
        <v>104</v>
      </c>
    </row>
    <row r="51" spans="1:17">
      <c r="A51" s="8" t="s">
        <v>93</v>
      </c>
      <c r="B51" s="15">
        <f>'[1]24'!B53</f>
        <v>0</v>
      </c>
      <c r="C51" s="16">
        <f>'[1]24'!C53</f>
        <v>205</v>
      </c>
      <c r="D51" s="16">
        <f>'[1]24'!D53</f>
        <v>0</v>
      </c>
      <c r="E51" s="16">
        <f>'[1]24'!E53</f>
        <v>0</v>
      </c>
      <c r="F51" s="15">
        <f t="shared" si="6"/>
        <v>205</v>
      </c>
      <c r="G51" s="15">
        <f>'[1]24'!H53</f>
        <v>0</v>
      </c>
      <c r="H51" s="16">
        <f>'[1]24'!I53</f>
        <v>104</v>
      </c>
      <c r="I51" s="16">
        <f>'[1]24'!J53</f>
        <v>0</v>
      </c>
      <c r="J51" s="16">
        <f>'[1]24'!K53</f>
        <v>0</v>
      </c>
      <c r="K51" s="15">
        <f t="shared" si="4"/>
        <v>104</v>
      </c>
      <c r="L51" s="18">
        <f>frq!C51</f>
        <v>1</v>
      </c>
      <c r="M51" s="16">
        <f t="shared" si="7"/>
        <v>0</v>
      </c>
      <c r="N51" s="16">
        <f t="shared" si="8"/>
        <v>104</v>
      </c>
      <c r="O51" s="16">
        <f t="shared" si="9"/>
        <v>0</v>
      </c>
      <c r="P51" s="16">
        <f t="shared" si="10"/>
        <v>0</v>
      </c>
      <c r="Q51" s="17">
        <f t="shared" si="5"/>
        <v>104</v>
      </c>
    </row>
    <row r="52" spans="1:17">
      <c r="A52" s="8" t="s">
        <v>94</v>
      </c>
      <c r="B52" s="15">
        <f>'[1]24'!B54</f>
        <v>160</v>
      </c>
      <c r="C52" s="16">
        <f>'[1]24'!C54</f>
        <v>104</v>
      </c>
      <c r="D52" s="16">
        <f>'[1]24'!D54</f>
        <v>75</v>
      </c>
      <c r="E52" s="16">
        <f>'[1]24'!E54</f>
        <v>0</v>
      </c>
      <c r="F52" s="15">
        <f t="shared" si="6"/>
        <v>339</v>
      </c>
      <c r="G52" s="15">
        <f>'[1]24'!H54</f>
        <v>0</v>
      </c>
      <c r="H52" s="16">
        <f>'[1]24'!I54</f>
        <v>104</v>
      </c>
      <c r="I52" s="16">
        <f>'[1]24'!J54</f>
        <v>0</v>
      </c>
      <c r="J52" s="16">
        <f>'[1]24'!K54</f>
        <v>0</v>
      </c>
      <c r="K52" s="15">
        <f t="shared" si="4"/>
        <v>104</v>
      </c>
      <c r="L52" s="18">
        <f>frq!C52</f>
        <v>1</v>
      </c>
      <c r="M52" s="16">
        <f t="shared" si="7"/>
        <v>0</v>
      </c>
      <c r="N52" s="16">
        <f t="shared" si="8"/>
        <v>104</v>
      </c>
      <c r="O52" s="16">
        <f t="shared" si="9"/>
        <v>0</v>
      </c>
      <c r="P52" s="16">
        <f t="shared" si="10"/>
        <v>0</v>
      </c>
      <c r="Q52" s="17">
        <f t="shared" si="5"/>
        <v>104</v>
      </c>
    </row>
    <row r="53" spans="1:17">
      <c r="A53" s="8" t="s">
        <v>95</v>
      </c>
      <c r="B53" s="15">
        <f>'[1]24'!B55</f>
        <v>160</v>
      </c>
      <c r="C53" s="16">
        <f>'[1]24'!C55</f>
        <v>104</v>
      </c>
      <c r="D53" s="16">
        <f>'[1]24'!D55</f>
        <v>75</v>
      </c>
      <c r="E53" s="16">
        <f>'[1]24'!E55</f>
        <v>0</v>
      </c>
      <c r="F53" s="15">
        <f t="shared" si="6"/>
        <v>339</v>
      </c>
      <c r="G53" s="15">
        <f>'[1]24'!H55</f>
        <v>0</v>
      </c>
      <c r="H53" s="16">
        <f>'[1]24'!I55</f>
        <v>104</v>
      </c>
      <c r="I53" s="16">
        <f>'[1]24'!J55</f>
        <v>0</v>
      </c>
      <c r="J53" s="16">
        <f>'[1]24'!K55</f>
        <v>0</v>
      </c>
      <c r="K53" s="15">
        <f t="shared" si="4"/>
        <v>104</v>
      </c>
      <c r="L53" s="18">
        <f>frq!C53</f>
        <v>1</v>
      </c>
      <c r="M53" s="16">
        <f t="shared" si="7"/>
        <v>0</v>
      </c>
      <c r="N53" s="16">
        <f t="shared" si="8"/>
        <v>104</v>
      </c>
      <c r="O53" s="16">
        <f t="shared" si="9"/>
        <v>0</v>
      </c>
      <c r="P53" s="16">
        <f t="shared" si="10"/>
        <v>0</v>
      </c>
      <c r="Q53" s="17">
        <f t="shared" si="5"/>
        <v>104</v>
      </c>
    </row>
    <row r="54" spans="1:17">
      <c r="A54" s="8" t="s">
        <v>96</v>
      </c>
      <c r="B54" s="15">
        <f>'[1]24'!B56</f>
        <v>160</v>
      </c>
      <c r="C54" s="16">
        <f>'[1]24'!C56</f>
        <v>104</v>
      </c>
      <c r="D54" s="16">
        <f>'[1]24'!D56</f>
        <v>75</v>
      </c>
      <c r="E54" s="16">
        <f>'[1]24'!E56</f>
        <v>0</v>
      </c>
      <c r="F54" s="15">
        <f t="shared" si="6"/>
        <v>339</v>
      </c>
      <c r="G54" s="15">
        <f>'[1]24'!H56</f>
        <v>0</v>
      </c>
      <c r="H54" s="16">
        <f>'[1]24'!I56</f>
        <v>104</v>
      </c>
      <c r="I54" s="16">
        <f>'[1]24'!J56</f>
        <v>0</v>
      </c>
      <c r="J54" s="16">
        <f>'[1]24'!K56</f>
        <v>0</v>
      </c>
      <c r="K54" s="15">
        <f t="shared" si="4"/>
        <v>104</v>
      </c>
      <c r="L54" s="18">
        <f>frq!C54</f>
        <v>1</v>
      </c>
      <c r="M54" s="16">
        <f t="shared" si="7"/>
        <v>0</v>
      </c>
      <c r="N54" s="16">
        <f t="shared" si="8"/>
        <v>104</v>
      </c>
      <c r="O54" s="16">
        <f t="shared" si="9"/>
        <v>0</v>
      </c>
      <c r="P54" s="16">
        <f t="shared" si="10"/>
        <v>0</v>
      </c>
      <c r="Q54" s="17">
        <f t="shared" si="5"/>
        <v>104</v>
      </c>
    </row>
    <row r="55" spans="1:17">
      <c r="A55" s="8" t="s">
        <v>97</v>
      </c>
      <c r="B55" s="15">
        <f>'[1]24'!B57</f>
        <v>160</v>
      </c>
      <c r="C55" s="16">
        <f>'[1]24'!C57</f>
        <v>104</v>
      </c>
      <c r="D55" s="16">
        <f>'[1]24'!D57</f>
        <v>65</v>
      </c>
      <c r="E55" s="16">
        <f>'[1]24'!E57</f>
        <v>0</v>
      </c>
      <c r="F55" s="15">
        <f t="shared" si="6"/>
        <v>329</v>
      </c>
      <c r="G55" s="15">
        <f>'[1]24'!H57</f>
        <v>0</v>
      </c>
      <c r="H55" s="16">
        <f>'[1]24'!I57</f>
        <v>104</v>
      </c>
      <c r="I55" s="16">
        <f>'[1]24'!J57</f>
        <v>0</v>
      </c>
      <c r="J55" s="16">
        <f>'[1]24'!K57</f>
        <v>0</v>
      </c>
      <c r="K55" s="15">
        <f t="shared" si="4"/>
        <v>104</v>
      </c>
      <c r="L55" s="18">
        <f>frq!C55</f>
        <v>1</v>
      </c>
      <c r="M55" s="16">
        <f t="shared" si="7"/>
        <v>0</v>
      </c>
      <c r="N55" s="16">
        <f t="shared" si="8"/>
        <v>104</v>
      </c>
      <c r="O55" s="16">
        <f t="shared" si="9"/>
        <v>0</v>
      </c>
      <c r="P55" s="16">
        <f t="shared" si="10"/>
        <v>0</v>
      </c>
      <c r="Q55" s="17">
        <f t="shared" si="5"/>
        <v>104</v>
      </c>
    </row>
    <row r="56" spans="1:17">
      <c r="A56" s="8" t="s">
        <v>98</v>
      </c>
      <c r="B56" s="15">
        <f>'[1]24'!B58</f>
        <v>160</v>
      </c>
      <c r="C56" s="16">
        <f>'[1]24'!C58</f>
        <v>104</v>
      </c>
      <c r="D56" s="16">
        <f>'[1]24'!D58</f>
        <v>65</v>
      </c>
      <c r="E56" s="16">
        <f>'[1]24'!E58</f>
        <v>0</v>
      </c>
      <c r="F56" s="15">
        <f t="shared" si="6"/>
        <v>329</v>
      </c>
      <c r="G56" s="15">
        <f>'[1]24'!H58</f>
        <v>0</v>
      </c>
      <c r="H56" s="16">
        <f>'[1]24'!I58</f>
        <v>104</v>
      </c>
      <c r="I56" s="16">
        <f>'[1]24'!J58</f>
        <v>0</v>
      </c>
      <c r="J56" s="16">
        <f>'[1]24'!K58</f>
        <v>0</v>
      </c>
      <c r="K56" s="15">
        <f t="shared" si="4"/>
        <v>104</v>
      </c>
      <c r="L56" s="18">
        <f>frq!C56</f>
        <v>1</v>
      </c>
      <c r="M56" s="16">
        <f t="shared" si="7"/>
        <v>0</v>
      </c>
      <c r="N56" s="16">
        <f t="shared" si="8"/>
        <v>104</v>
      </c>
      <c r="O56" s="16">
        <f t="shared" si="9"/>
        <v>0</v>
      </c>
      <c r="P56" s="16">
        <f t="shared" si="10"/>
        <v>0</v>
      </c>
      <c r="Q56" s="17">
        <f t="shared" si="5"/>
        <v>104</v>
      </c>
    </row>
    <row r="57" spans="1:17">
      <c r="A57" s="8" t="s">
        <v>99</v>
      </c>
      <c r="B57" s="15">
        <f>'[1]24'!B59</f>
        <v>160</v>
      </c>
      <c r="C57" s="16">
        <f>'[1]24'!C59</f>
        <v>104</v>
      </c>
      <c r="D57" s="16">
        <f>'[1]24'!D59</f>
        <v>65</v>
      </c>
      <c r="E57" s="16">
        <f>'[1]24'!E59</f>
        <v>0</v>
      </c>
      <c r="F57" s="15">
        <f t="shared" si="6"/>
        <v>329</v>
      </c>
      <c r="G57" s="15">
        <f>'[1]24'!H59</f>
        <v>0</v>
      </c>
      <c r="H57" s="16">
        <f>'[1]24'!I59</f>
        <v>104</v>
      </c>
      <c r="I57" s="16">
        <f>'[1]24'!J59</f>
        <v>0</v>
      </c>
      <c r="J57" s="16">
        <f>'[1]24'!K59</f>
        <v>0</v>
      </c>
      <c r="K57" s="15">
        <f t="shared" si="4"/>
        <v>104</v>
      </c>
      <c r="L57" s="18">
        <f>frq!C57</f>
        <v>1</v>
      </c>
      <c r="M57" s="16">
        <f t="shared" si="7"/>
        <v>0</v>
      </c>
      <c r="N57" s="16">
        <f t="shared" si="8"/>
        <v>104</v>
      </c>
      <c r="O57" s="16">
        <f t="shared" si="9"/>
        <v>0</v>
      </c>
      <c r="P57" s="16">
        <f t="shared" si="10"/>
        <v>0</v>
      </c>
      <c r="Q57" s="17">
        <f t="shared" si="5"/>
        <v>104</v>
      </c>
    </row>
    <row r="58" spans="1:17">
      <c r="A58" s="8" t="s">
        <v>100</v>
      </c>
      <c r="B58" s="15">
        <f>'[1]24'!B60</f>
        <v>160</v>
      </c>
      <c r="C58" s="16">
        <f>'[1]24'!C60</f>
        <v>104</v>
      </c>
      <c r="D58" s="16">
        <f>'[1]24'!D60</f>
        <v>65</v>
      </c>
      <c r="E58" s="16">
        <f>'[1]24'!E60</f>
        <v>0</v>
      </c>
      <c r="F58" s="15">
        <f t="shared" si="6"/>
        <v>329</v>
      </c>
      <c r="G58" s="15">
        <f>'[1]24'!H60</f>
        <v>0</v>
      </c>
      <c r="H58" s="16">
        <f>'[1]24'!I60</f>
        <v>104</v>
      </c>
      <c r="I58" s="16">
        <f>'[1]24'!J60</f>
        <v>0</v>
      </c>
      <c r="J58" s="16">
        <f>'[1]24'!K60</f>
        <v>0</v>
      </c>
      <c r="K58" s="15">
        <f t="shared" si="4"/>
        <v>104</v>
      </c>
      <c r="L58" s="18">
        <f>frq!C58</f>
        <v>1</v>
      </c>
      <c r="M58" s="16">
        <f t="shared" si="7"/>
        <v>0</v>
      </c>
      <c r="N58" s="16">
        <f t="shared" si="8"/>
        <v>104</v>
      </c>
      <c r="O58" s="16">
        <f t="shared" si="9"/>
        <v>0</v>
      </c>
      <c r="P58" s="16">
        <f t="shared" si="10"/>
        <v>0</v>
      </c>
      <c r="Q58" s="17">
        <f t="shared" si="5"/>
        <v>104</v>
      </c>
    </row>
    <row r="59" spans="1:17">
      <c r="A59" s="8" t="s">
        <v>101</v>
      </c>
      <c r="B59" s="15">
        <f>'[1]24'!B61</f>
        <v>160</v>
      </c>
      <c r="C59" s="16">
        <f>'[1]24'!C61</f>
        <v>104</v>
      </c>
      <c r="D59" s="16">
        <f>'[1]24'!D61</f>
        <v>65</v>
      </c>
      <c r="E59" s="16">
        <f>'[1]24'!E61</f>
        <v>0</v>
      </c>
      <c r="F59" s="15">
        <f t="shared" si="6"/>
        <v>329</v>
      </c>
      <c r="G59" s="15">
        <f>'[1]24'!H61</f>
        <v>0</v>
      </c>
      <c r="H59" s="16">
        <f>'[1]24'!I61</f>
        <v>104</v>
      </c>
      <c r="I59" s="16">
        <f>'[1]24'!J61</f>
        <v>0</v>
      </c>
      <c r="J59" s="16">
        <f>'[1]24'!K61</f>
        <v>0</v>
      </c>
      <c r="K59" s="15">
        <f t="shared" si="4"/>
        <v>104</v>
      </c>
      <c r="L59" s="18">
        <f>frq!C59</f>
        <v>1</v>
      </c>
      <c r="M59" s="16">
        <f t="shared" si="7"/>
        <v>0</v>
      </c>
      <c r="N59" s="16">
        <f t="shared" si="8"/>
        <v>104</v>
      </c>
      <c r="O59" s="16">
        <f t="shared" si="9"/>
        <v>0</v>
      </c>
      <c r="P59" s="16">
        <f t="shared" si="10"/>
        <v>0</v>
      </c>
      <c r="Q59" s="17">
        <f t="shared" si="5"/>
        <v>104</v>
      </c>
    </row>
    <row r="60" spans="1:17">
      <c r="A60" s="8" t="s">
        <v>102</v>
      </c>
      <c r="B60" s="15">
        <f>'[1]24'!B62</f>
        <v>160</v>
      </c>
      <c r="C60" s="16">
        <f>'[1]24'!C62</f>
        <v>104</v>
      </c>
      <c r="D60" s="16">
        <f>'[1]24'!D62</f>
        <v>65</v>
      </c>
      <c r="E60" s="16">
        <f>'[1]24'!E62</f>
        <v>0</v>
      </c>
      <c r="F60" s="15">
        <f t="shared" si="6"/>
        <v>329</v>
      </c>
      <c r="G60" s="15">
        <f>'[1]24'!H62</f>
        <v>0</v>
      </c>
      <c r="H60" s="16">
        <f>'[1]24'!I62</f>
        <v>104</v>
      </c>
      <c r="I60" s="16">
        <f>'[1]24'!J62</f>
        <v>0</v>
      </c>
      <c r="J60" s="16">
        <f>'[1]24'!K62</f>
        <v>0</v>
      </c>
      <c r="K60" s="15">
        <f t="shared" si="4"/>
        <v>104</v>
      </c>
      <c r="L60" s="18">
        <f>frq!C60</f>
        <v>1</v>
      </c>
      <c r="M60" s="16">
        <f t="shared" si="7"/>
        <v>0</v>
      </c>
      <c r="N60" s="16">
        <f t="shared" si="8"/>
        <v>104</v>
      </c>
      <c r="O60" s="16">
        <f t="shared" si="9"/>
        <v>0</v>
      </c>
      <c r="P60" s="16">
        <f t="shared" si="10"/>
        <v>0</v>
      </c>
      <c r="Q60" s="17">
        <f t="shared" si="5"/>
        <v>104</v>
      </c>
    </row>
    <row r="61" spans="1:17">
      <c r="A61" s="8" t="s">
        <v>103</v>
      </c>
      <c r="B61" s="15">
        <f>'[1]24'!B63</f>
        <v>160</v>
      </c>
      <c r="C61" s="16">
        <f>'[1]24'!C63</f>
        <v>104</v>
      </c>
      <c r="D61" s="16">
        <f>'[1]24'!D63</f>
        <v>65</v>
      </c>
      <c r="E61" s="16">
        <f>'[1]24'!E63</f>
        <v>0</v>
      </c>
      <c r="F61" s="15">
        <f t="shared" si="6"/>
        <v>329</v>
      </c>
      <c r="G61" s="15">
        <f>'[1]24'!H63</f>
        <v>0</v>
      </c>
      <c r="H61" s="16">
        <f>'[1]24'!I63</f>
        <v>104</v>
      </c>
      <c r="I61" s="16">
        <f>'[1]24'!J63</f>
        <v>0</v>
      </c>
      <c r="J61" s="16">
        <f>'[1]24'!K63</f>
        <v>0</v>
      </c>
      <c r="K61" s="15">
        <f t="shared" si="4"/>
        <v>104</v>
      </c>
      <c r="L61" s="18">
        <f>frq!C61</f>
        <v>1</v>
      </c>
      <c r="M61" s="16">
        <f t="shared" si="7"/>
        <v>0</v>
      </c>
      <c r="N61" s="16">
        <f t="shared" si="8"/>
        <v>104</v>
      </c>
      <c r="O61" s="16">
        <f t="shared" si="9"/>
        <v>0</v>
      </c>
      <c r="P61" s="16">
        <f t="shared" si="10"/>
        <v>0</v>
      </c>
      <c r="Q61" s="17">
        <f t="shared" si="5"/>
        <v>104</v>
      </c>
    </row>
    <row r="62" spans="1:17">
      <c r="A62" s="8" t="s">
        <v>104</v>
      </c>
      <c r="B62" s="15">
        <f>'[1]24'!B64</f>
        <v>160</v>
      </c>
      <c r="C62" s="16">
        <f>'[1]24'!C64</f>
        <v>104</v>
      </c>
      <c r="D62" s="16">
        <f>'[1]24'!D64</f>
        <v>65</v>
      </c>
      <c r="E62" s="16">
        <f>'[1]24'!E64</f>
        <v>0</v>
      </c>
      <c r="F62" s="15">
        <f t="shared" si="6"/>
        <v>329</v>
      </c>
      <c r="G62" s="15">
        <f>'[1]24'!H64</f>
        <v>0</v>
      </c>
      <c r="H62" s="16">
        <f>'[1]24'!I64</f>
        <v>104</v>
      </c>
      <c r="I62" s="16">
        <f>'[1]24'!J64</f>
        <v>0</v>
      </c>
      <c r="J62" s="16">
        <f>'[1]24'!K64</f>
        <v>0</v>
      </c>
      <c r="K62" s="15">
        <f t="shared" si="4"/>
        <v>104</v>
      </c>
      <c r="L62" s="18">
        <f>frq!C62</f>
        <v>1</v>
      </c>
      <c r="M62" s="16">
        <f t="shared" si="7"/>
        <v>0</v>
      </c>
      <c r="N62" s="16">
        <f t="shared" si="8"/>
        <v>104</v>
      </c>
      <c r="O62" s="16">
        <f t="shared" si="9"/>
        <v>0</v>
      </c>
      <c r="P62" s="16">
        <f t="shared" si="10"/>
        <v>0</v>
      </c>
      <c r="Q62" s="17">
        <f t="shared" si="5"/>
        <v>104</v>
      </c>
    </row>
    <row r="63" spans="1:17">
      <c r="A63" s="8" t="s">
        <v>105</v>
      </c>
      <c r="B63" s="15">
        <f>'[1]24'!B65</f>
        <v>160</v>
      </c>
      <c r="C63" s="16">
        <f>'[1]24'!C65</f>
        <v>104</v>
      </c>
      <c r="D63" s="16">
        <f>'[1]24'!D65</f>
        <v>65</v>
      </c>
      <c r="E63" s="16">
        <f>'[1]24'!E65</f>
        <v>0</v>
      </c>
      <c r="F63" s="15">
        <f t="shared" si="6"/>
        <v>329</v>
      </c>
      <c r="G63" s="15">
        <f>'[1]24'!H65</f>
        <v>0</v>
      </c>
      <c r="H63" s="16">
        <f>'[1]24'!I65</f>
        <v>104</v>
      </c>
      <c r="I63" s="16">
        <f>'[1]24'!J65</f>
        <v>0</v>
      </c>
      <c r="J63" s="16">
        <f>'[1]24'!K65</f>
        <v>0</v>
      </c>
      <c r="K63" s="15">
        <f t="shared" si="4"/>
        <v>104</v>
      </c>
      <c r="L63" s="18">
        <f>frq!C63</f>
        <v>1</v>
      </c>
      <c r="M63" s="16">
        <f t="shared" si="7"/>
        <v>0</v>
      </c>
      <c r="N63" s="16">
        <f t="shared" si="8"/>
        <v>104</v>
      </c>
      <c r="O63" s="16">
        <f t="shared" si="9"/>
        <v>0</v>
      </c>
      <c r="P63" s="16">
        <f t="shared" si="10"/>
        <v>0</v>
      </c>
      <c r="Q63" s="17">
        <f t="shared" si="5"/>
        <v>104</v>
      </c>
    </row>
    <row r="64" spans="1:17">
      <c r="A64" s="8" t="s">
        <v>106</v>
      </c>
      <c r="B64" s="15">
        <f>'[1]24'!B66</f>
        <v>160</v>
      </c>
      <c r="C64" s="16">
        <f>'[1]24'!C66</f>
        <v>104</v>
      </c>
      <c r="D64" s="16">
        <f>'[1]24'!D66</f>
        <v>65</v>
      </c>
      <c r="E64" s="16">
        <f>'[1]24'!E66</f>
        <v>0</v>
      </c>
      <c r="F64" s="15">
        <f t="shared" si="6"/>
        <v>329</v>
      </c>
      <c r="G64" s="15">
        <f>'[1]24'!H66</f>
        <v>0</v>
      </c>
      <c r="H64" s="16">
        <f>'[1]24'!I66</f>
        <v>104</v>
      </c>
      <c r="I64" s="16">
        <f>'[1]24'!J66</f>
        <v>0</v>
      </c>
      <c r="J64" s="16">
        <f>'[1]24'!K66</f>
        <v>0</v>
      </c>
      <c r="K64" s="15">
        <f t="shared" si="4"/>
        <v>104</v>
      </c>
      <c r="L64" s="18">
        <f>frq!C64</f>
        <v>1</v>
      </c>
      <c r="M64" s="16">
        <f t="shared" si="7"/>
        <v>0</v>
      </c>
      <c r="N64" s="16">
        <f t="shared" si="8"/>
        <v>104</v>
      </c>
      <c r="O64" s="16">
        <f t="shared" si="9"/>
        <v>0</v>
      </c>
      <c r="P64" s="16">
        <f t="shared" si="10"/>
        <v>0</v>
      </c>
      <c r="Q64" s="17">
        <f t="shared" si="5"/>
        <v>104</v>
      </c>
    </row>
    <row r="65" spans="1:19">
      <c r="A65" s="8" t="s">
        <v>107</v>
      </c>
      <c r="B65" s="15">
        <f>'[1]24'!B67</f>
        <v>160</v>
      </c>
      <c r="C65" s="16">
        <f>'[1]24'!C67</f>
        <v>104</v>
      </c>
      <c r="D65" s="16">
        <f>'[1]24'!D67</f>
        <v>65</v>
      </c>
      <c r="E65" s="16">
        <f>'[1]24'!E67</f>
        <v>0</v>
      </c>
      <c r="F65" s="15">
        <f t="shared" si="6"/>
        <v>329</v>
      </c>
      <c r="G65" s="15">
        <f>'[1]24'!H67</f>
        <v>0</v>
      </c>
      <c r="H65" s="16">
        <f>'[1]24'!I67</f>
        <v>104</v>
      </c>
      <c r="I65" s="16">
        <f>'[1]24'!J67</f>
        <v>0</v>
      </c>
      <c r="J65" s="16">
        <f>'[1]24'!K67</f>
        <v>0</v>
      </c>
      <c r="K65" s="15">
        <f t="shared" si="4"/>
        <v>104</v>
      </c>
      <c r="L65" s="18">
        <f>frq!C65</f>
        <v>1</v>
      </c>
      <c r="M65" s="16">
        <f t="shared" si="7"/>
        <v>0</v>
      </c>
      <c r="N65" s="16">
        <f t="shared" si="8"/>
        <v>104</v>
      </c>
      <c r="O65" s="16">
        <f t="shared" si="9"/>
        <v>0</v>
      </c>
      <c r="P65" s="16">
        <f t="shared" si="10"/>
        <v>0</v>
      </c>
      <c r="Q65" s="17">
        <f t="shared" si="5"/>
        <v>104</v>
      </c>
    </row>
    <row r="66" spans="1:19">
      <c r="A66" s="8" t="s">
        <v>108</v>
      </c>
      <c r="B66" s="15">
        <f>'[1]24'!B68</f>
        <v>160</v>
      </c>
      <c r="C66" s="16">
        <f>'[1]24'!C68</f>
        <v>104</v>
      </c>
      <c r="D66" s="16">
        <f>'[1]24'!D68</f>
        <v>65</v>
      </c>
      <c r="E66" s="16">
        <f>'[1]24'!E68</f>
        <v>0</v>
      </c>
      <c r="F66" s="15">
        <f t="shared" si="6"/>
        <v>329</v>
      </c>
      <c r="G66" s="15">
        <f>'[1]24'!H68</f>
        <v>0</v>
      </c>
      <c r="H66" s="16">
        <f>'[1]24'!I68</f>
        <v>104</v>
      </c>
      <c r="I66" s="16">
        <f>'[1]24'!J68</f>
        <v>0</v>
      </c>
      <c r="J66" s="16">
        <f>'[1]24'!K68</f>
        <v>0</v>
      </c>
      <c r="K66" s="15">
        <f t="shared" si="4"/>
        <v>104</v>
      </c>
      <c r="L66" s="18">
        <f>frq!C66</f>
        <v>1</v>
      </c>
      <c r="M66" s="16">
        <f t="shared" si="7"/>
        <v>0</v>
      </c>
      <c r="N66" s="16">
        <f t="shared" si="8"/>
        <v>104</v>
      </c>
      <c r="O66" s="16">
        <f t="shared" si="9"/>
        <v>0</v>
      </c>
      <c r="P66" s="16">
        <f t="shared" si="10"/>
        <v>0</v>
      </c>
      <c r="Q66" s="17">
        <f t="shared" si="5"/>
        <v>104</v>
      </c>
    </row>
    <row r="67" spans="1:19">
      <c r="A67" s="8" t="s">
        <v>109</v>
      </c>
      <c r="B67" s="15">
        <f>'[1]24'!B69</f>
        <v>160</v>
      </c>
      <c r="C67" s="16">
        <f>'[1]24'!C69</f>
        <v>104</v>
      </c>
      <c r="D67" s="16">
        <f>'[1]24'!D69</f>
        <v>65</v>
      </c>
      <c r="E67" s="16">
        <f>'[1]24'!E69</f>
        <v>0</v>
      </c>
      <c r="F67" s="15">
        <f t="shared" si="6"/>
        <v>329</v>
      </c>
      <c r="G67" s="15">
        <f>'[1]24'!H69</f>
        <v>0</v>
      </c>
      <c r="H67" s="16">
        <f>'[1]24'!I69</f>
        <v>104</v>
      </c>
      <c r="I67" s="16">
        <f>'[1]24'!J69</f>
        <v>0</v>
      </c>
      <c r="J67" s="16">
        <f>'[1]24'!K69</f>
        <v>0</v>
      </c>
      <c r="K67" s="15">
        <f t="shared" si="4"/>
        <v>104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104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104</v>
      </c>
    </row>
    <row r="68" spans="1:19">
      <c r="A68" s="8" t="s">
        <v>110</v>
      </c>
      <c r="B68" s="15">
        <f>'[1]24'!B70</f>
        <v>160</v>
      </c>
      <c r="C68" s="16">
        <f>'[1]24'!C70</f>
        <v>104</v>
      </c>
      <c r="D68" s="16">
        <f>'[1]24'!D70</f>
        <v>65</v>
      </c>
      <c r="E68" s="16">
        <f>'[1]24'!E70</f>
        <v>0</v>
      </c>
      <c r="F68" s="15">
        <f t="shared" si="6"/>
        <v>329</v>
      </c>
      <c r="G68" s="15">
        <f>'[1]24'!H70</f>
        <v>0</v>
      </c>
      <c r="H68" s="16">
        <f>'[1]24'!I70</f>
        <v>104</v>
      </c>
      <c r="I68" s="16">
        <f>'[1]24'!J70</f>
        <v>0</v>
      </c>
      <c r="J68" s="16">
        <f>'[1]24'!K70</f>
        <v>0</v>
      </c>
      <c r="K68" s="15">
        <f t="shared" ref="K68:K98" si="15">SUM(G68:J68)</f>
        <v>104</v>
      </c>
      <c r="L68" s="18">
        <f>frq!C68</f>
        <v>1</v>
      </c>
      <c r="M68" s="16">
        <f t="shared" si="11"/>
        <v>0</v>
      </c>
      <c r="N68" s="16">
        <f t="shared" si="12"/>
        <v>104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104</v>
      </c>
    </row>
    <row r="69" spans="1:19">
      <c r="A69" s="8" t="s">
        <v>111</v>
      </c>
      <c r="B69" s="15">
        <f>'[1]24'!B71</f>
        <v>160</v>
      </c>
      <c r="C69" s="16">
        <f>'[1]24'!C71</f>
        <v>104</v>
      </c>
      <c r="D69" s="16">
        <f>'[1]24'!D71</f>
        <v>65</v>
      </c>
      <c r="E69" s="16">
        <f>'[1]24'!E71</f>
        <v>0</v>
      </c>
      <c r="F69" s="15">
        <f t="shared" ref="F69:F98" si="17">SUM(B69:E69)</f>
        <v>329</v>
      </c>
      <c r="G69" s="15">
        <f>'[1]24'!H71</f>
        <v>0</v>
      </c>
      <c r="H69" s="16">
        <f>'[1]24'!I71</f>
        <v>104</v>
      </c>
      <c r="I69" s="16">
        <f>'[1]24'!J71</f>
        <v>0</v>
      </c>
      <c r="J69" s="16">
        <f>'[1]24'!K71</f>
        <v>0</v>
      </c>
      <c r="K69" s="15">
        <f t="shared" si="15"/>
        <v>104</v>
      </c>
      <c r="L69" s="18">
        <f>frq!C69</f>
        <v>1</v>
      </c>
      <c r="M69" s="16">
        <f t="shared" si="11"/>
        <v>0</v>
      </c>
      <c r="N69" s="16">
        <f t="shared" si="12"/>
        <v>104</v>
      </c>
      <c r="O69" s="16">
        <f t="shared" si="13"/>
        <v>0</v>
      </c>
      <c r="P69" s="16">
        <f t="shared" si="14"/>
        <v>0</v>
      </c>
      <c r="Q69" s="17">
        <f t="shared" si="16"/>
        <v>104</v>
      </c>
      <c r="S69">
        <f>96*4</f>
        <v>384</v>
      </c>
    </row>
    <row r="70" spans="1:19">
      <c r="A70" s="8" t="s">
        <v>112</v>
      </c>
      <c r="B70" s="15">
        <f>'[1]24'!B72</f>
        <v>160</v>
      </c>
      <c r="C70" s="16">
        <f>'[1]24'!C72</f>
        <v>104</v>
      </c>
      <c r="D70" s="16">
        <f>'[1]24'!D72</f>
        <v>65</v>
      </c>
      <c r="E70" s="16">
        <f>'[1]24'!E72</f>
        <v>0</v>
      </c>
      <c r="F70" s="15">
        <f t="shared" si="17"/>
        <v>329</v>
      </c>
      <c r="G70" s="15">
        <f>'[1]24'!H72</f>
        <v>0</v>
      </c>
      <c r="H70" s="16">
        <f>'[1]24'!I72</f>
        <v>104</v>
      </c>
      <c r="I70" s="16">
        <f>'[1]24'!J72</f>
        <v>0</v>
      </c>
      <c r="J70" s="16">
        <f>'[1]24'!K72</f>
        <v>0</v>
      </c>
      <c r="K70" s="15">
        <f t="shared" si="15"/>
        <v>104</v>
      </c>
      <c r="L70" s="18">
        <f>frq!C70</f>
        <v>1</v>
      </c>
      <c r="M70" s="16">
        <f t="shared" si="11"/>
        <v>0</v>
      </c>
      <c r="N70" s="16">
        <f t="shared" si="12"/>
        <v>104</v>
      </c>
      <c r="O70" s="16">
        <f t="shared" si="13"/>
        <v>0</v>
      </c>
      <c r="P70" s="16">
        <f t="shared" si="14"/>
        <v>0</v>
      </c>
      <c r="Q70" s="17">
        <f t="shared" si="16"/>
        <v>104</v>
      </c>
    </row>
    <row r="71" spans="1:19">
      <c r="A71" s="8" t="s">
        <v>113</v>
      </c>
      <c r="B71" s="15">
        <f>'[1]24'!B73</f>
        <v>160</v>
      </c>
      <c r="C71" s="16">
        <f>'[1]24'!C73</f>
        <v>104</v>
      </c>
      <c r="D71" s="16">
        <f>'[1]24'!D73</f>
        <v>65</v>
      </c>
      <c r="E71" s="16">
        <f>'[1]24'!E73</f>
        <v>0</v>
      </c>
      <c r="F71" s="15">
        <f t="shared" si="17"/>
        <v>329</v>
      </c>
      <c r="G71" s="15">
        <f>'[1]24'!H73</f>
        <v>0</v>
      </c>
      <c r="H71" s="16">
        <f>'[1]24'!I73</f>
        <v>104</v>
      </c>
      <c r="I71" s="16">
        <f>'[1]24'!J73</f>
        <v>0</v>
      </c>
      <c r="J71" s="16">
        <f>'[1]24'!K73</f>
        <v>0</v>
      </c>
      <c r="K71" s="15">
        <f t="shared" si="15"/>
        <v>104</v>
      </c>
      <c r="L71" s="18">
        <f>frq!C71</f>
        <v>1</v>
      </c>
      <c r="M71" s="16">
        <f t="shared" si="11"/>
        <v>0</v>
      </c>
      <c r="N71" s="16">
        <f t="shared" si="12"/>
        <v>104</v>
      </c>
      <c r="O71" s="16">
        <f t="shared" si="13"/>
        <v>0</v>
      </c>
      <c r="P71" s="16">
        <f t="shared" si="14"/>
        <v>0</v>
      </c>
      <c r="Q71" s="17">
        <f t="shared" si="16"/>
        <v>104</v>
      </c>
    </row>
    <row r="72" spans="1:19">
      <c r="A72" s="8" t="s">
        <v>114</v>
      </c>
      <c r="B72" s="15">
        <f>'[1]24'!B74</f>
        <v>160</v>
      </c>
      <c r="C72" s="16">
        <f>'[1]24'!C74</f>
        <v>104</v>
      </c>
      <c r="D72" s="16">
        <f>'[1]24'!D74</f>
        <v>65</v>
      </c>
      <c r="E72" s="16">
        <f>'[1]24'!E74</f>
        <v>0</v>
      </c>
      <c r="F72" s="15">
        <f t="shared" si="17"/>
        <v>329</v>
      </c>
      <c r="G72" s="15">
        <f>'[1]24'!H74</f>
        <v>0</v>
      </c>
      <c r="H72" s="16">
        <f>'[1]24'!I74</f>
        <v>104</v>
      </c>
      <c r="I72" s="16">
        <f>'[1]24'!J74</f>
        <v>0</v>
      </c>
      <c r="J72" s="16">
        <f>'[1]24'!K74</f>
        <v>0</v>
      </c>
      <c r="K72" s="15">
        <f t="shared" si="15"/>
        <v>104</v>
      </c>
      <c r="L72" s="18">
        <f>frq!C72</f>
        <v>1</v>
      </c>
      <c r="M72" s="16">
        <f t="shared" si="11"/>
        <v>0</v>
      </c>
      <c r="N72" s="16">
        <f t="shared" si="12"/>
        <v>104</v>
      </c>
      <c r="O72" s="16">
        <f t="shared" si="13"/>
        <v>0</v>
      </c>
      <c r="P72" s="16">
        <f t="shared" si="14"/>
        <v>0</v>
      </c>
      <c r="Q72" s="17">
        <f t="shared" si="16"/>
        <v>104</v>
      </c>
    </row>
    <row r="73" spans="1:19">
      <c r="A73" s="8" t="s">
        <v>115</v>
      </c>
      <c r="B73" s="15">
        <f>'[1]24'!B75</f>
        <v>160</v>
      </c>
      <c r="C73" s="16">
        <f>'[1]24'!C75</f>
        <v>104</v>
      </c>
      <c r="D73" s="16">
        <f>'[1]24'!D75</f>
        <v>65</v>
      </c>
      <c r="E73" s="16">
        <f>'[1]24'!E75</f>
        <v>0</v>
      </c>
      <c r="F73" s="15">
        <f t="shared" si="17"/>
        <v>329</v>
      </c>
      <c r="G73" s="15">
        <f>'[1]24'!H75</f>
        <v>0</v>
      </c>
      <c r="H73" s="16">
        <f>'[1]24'!I75</f>
        <v>104</v>
      </c>
      <c r="I73" s="16">
        <f>'[1]24'!J75</f>
        <v>0</v>
      </c>
      <c r="J73" s="16">
        <f>'[1]24'!K75</f>
        <v>0</v>
      </c>
      <c r="K73" s="15">
        <f t="shared" si="15"/>
        <v>104</v>
      </c>
      <c r="L73" s="18">
        <f>frq!C73</f>
        <v>1</v>
      </c>
      <c r="M73" s="16">
        <f t="shared" si="11"/>
        <v>0</v>
      </c>
      <c r="N73" s="16">
        <f t="shared" si="12"/>
        <v>104</v>
      </c>
      <c r="O73" s="16">
        <f t="shared" si="13"/>
        <v>0</v>
      </c>
      <c r="P73" s="16">
        <f t="shared" si="14"/>
        <v>0</v>
      </c>
      <c r="Q73" s="17">
        <f t="shared" si="16"/>
        <v>104</v>
      </c>
    </row>
    <row r="74" spans="1:19">
      <c r="A74" s="8" t="s">
        <v>116</v>
      </c>
      <c r="B74" s="15">
        <f>'[1]24'!B76</f>
        <v>160</v>
      </c>
      <c r="C74" s="16">
        <f>'[1]24'!C76</f>
        <v>104</v>
      </c>
      <c r="D74" s="16">
        <f>'[1]24'!D76</f>
        <v>65</v>
      </c>
      <c r="E74" s="16">
        <f>'[1]24'!E76</f>
        <v>0</v>
      </c>
      <c r="F74" s="15">
        <f t="shared" si="17"/>
        <v>329</v>
      </c>
      <c r="G74" s="15">
        <f>'[1]24'!H76</f>
        <v>0</v>
      </c>
      <c r="H74" s="16">
        <f>'[1]24'!I76</f>
        <v>104</v>
      </c>
      <c r="I74" s="16">
        <f>'[1]24'!J76</f>
        <v>0</v>
      </c>
      <c r="J74" s="16">
        <f>'[1]24'!K76</f>
        <v>0</v>
      </c>
      <c r="K74" s="15">
        <f t="shared" si="15"/>
        <v>104</v>
      </c>
      <c r="L74" s="18">
        <f>frq!C74</f>
        <v>1</v>
      </c>
      <c r="M74" s="16">
        <f t="shared" si="11"/>
        <v>0</v>
      </c>
      <c r="N74" s="16">
        <f t="shared" si="12"/>
        <v>104</v>
      </c>
      <c r="O74" s="16">
        <f t="shared" si="13"/>
        <v>0</v>
      </c>
      <c r="P74" s="16">
        <f t="shared" si="14"/>
        <v>0</v>
      </c>
      <c r="Q74" s="17">
        <f t="shared" si="16"/>
        <v>104</v>
      </c>
    </row>
    <row r="75" spans="1:19">
      <c r="A75" s="8" t="s">
        <v>117</v>
      </c>
      <c r="B75" s="15">
        <f>'[1]24'!B77</f>
        <v>160</v>
      </c>
      <c r="C75" s="16">
        <f>'[1]24'!C77</f>
        <v>104</v>
      </c>
      <c r="D75" s="16">
        <f>'[1]24'!D77</f>
        <v>65</v>
      </c>
      <c r="E75" s="16">
        <f>'[1]24'!E77</f>
        <v>0</v>
      </c>
      <c r="F75" s="15">
        <f t="shared" si="17"/>
        <v>329</v>
      </c>
      <c r="G75" s="15">
        <f>'[1]24'!H77</f>
        <v>0</v>
      </c>
      <c r="H75" s="16">
        <f>'[1]24'!I77</f>
        <v>104</v>
      </c>
      <c r="I75" s="16">
        <f>'[1]24'!J77</f>
        <v>0</v>
      </c>
      <c r="J75" s="16">
        <f>'[1]24'!K77</f>
        <v>0</v>
      </c>
      <c r="K75" s="15">
        <f t="shared" si="15"/>
        <v>104</v>
      </c>
      <c r="L75" s="18">
        <f>frq!C75</f>
        <v>1</v>
      </c>
      <c r="M75" s="16">
        <f t="shared" si="11"/>
        <v>0</v>
      </c>
      <c r="N75" s="16">
        <f t="shared" si="12"/>
        <v>104</v>
      </c>
      <c r="O75" s="16">
        <f t="shared" si="13"/>
        <v>0</v>
      </c>
      <c r="P75" s="16">
        <f t="shared" si="14"/>
        <v>0</v>
      </c>
      <c r="Q75" s="17">
        <f t="shared" si="16"/>
        <v>104</v>
      </c>
    </row>
    <row r="76" spans="1:19">
      <c r="A76" s="8" t="s">
        <v>118</v>
      </c>
      <c r="B76" s="15">
        <f>'[1]24'!B78</f>
        <v>160</v>
      </c>
      <c r="C76" s="16">
        <f>'[1]24'!C78</f>
        <v>104</v>
      </c>
      <c r="D76" s="16">
        <f>'[1]24'!D78</f>
        <v>65</v>
      </c>
      <c r="E76" s="16">
        <f>'[1]24'!E78</f>
        <v>0</v>
      </c>
      <c r="F76" s="15">
        <f t="shared" si="17"/>
        <v>329</v>
      </c>
      <c r="G76" s="15">
        <f>'[1]24'!H78</f>
        <v>0</v>
      </c>
      <c r="H76" s="16">
        <f>'[1]24'!I78</f>
        <v>104</v>
      </c>
      <c r="I76" s="16">
        <f>'[1]24'!J78</f>
        <v>0</v>
      </c>
      <c r="J76" s="16">
        <f>'[1]24'!K78</f>
        <v>0</v>
      </c>
      <c r="K76" s="15">
        <f t="shared" si="15"/>
        <v>104</v>
      </c>
      <c r="L76" s="18">
        <f>frq!C76</f>
        <v>1</v>
      </c>
      <c r="M76" s="16">
        <f t="shared" si="11"/>
        <v>0</v>
      </c>
      <c r="N76" s="16">
        <f t="shared" si="12"/>
        <v>104</v>
      </c>
      <c r="O76" s="16">
        <f t="shared" si="13"/>
        <v>0</v>
      </c>
      <c r="P76" s="16">
        <f t="shared" si="14"/>
        <v>0</v>
      </c>
      <c r="Q76" s="17">
        <f t="shared" si="16"/>
        <v>104</v>
      </c>
    </row>
    <row r="77" spans="1:19">
      <c r="A77" s="8" t="s">
        <v>119</v>
      </c>
      <c r="B77" s="15">
        <f>'[1]24'!B79</f>
        <v>160</v>
      </c>
      <c r="C77" s="16">
        <f>'[1]24'!C79</f>
        <v>104</v>
      </c>
      <c r="D77" s="16">
        <f>'[1]24'!D79</f>
        <v>65</v>
      </c>
      <c r="E77" s="16">
        <f>'[1]24'!E79</f>
        <v>0</v>
      </c>
      <c r="F77" s="15">
        <f t="shared" si="17"/>
        <v>329</v>
      </c>
      <c r="G77" s="15">
        <f>'[1]24'!H79</f>
        <v>0</v>
      </c>
      <c r="H77" s="16">
        <f>'[1]24'!I79</f>
        <v>104</v>
      </c>
      <c r="I77" s="16">
        <f>'[1]24'!J79</f>
        <v>0</v>
      </c>
      <c r="J77" s="16">
        <f>'[1]24'!K79</f>
        <v>0</v>
      </c>
      <c r="K77" s="15">
        <f t="shared" si="15"/>
        <v>104</v>
      </c>
      <c r="L77" s="18">
        <f>frq!C77</f>
        <v>1</v>
      </c>
      <c r="M77" s="16">
        <f t="shared" si="11"/>
        <v>0</v>
      </c>
      <c r="N77" s="16">
        <f t="shared" si="12"/>
        <v>104</v>
      </c>
      <c r="O77" s="16">
        <f t="shared" si="13"/>
        <v>0</v>
      </c>
      <c r="P77" s="16">
        <f t="shared" si="14"/>
        <v>0</v>
      </c>
      <c r="Q77" s="17">
        <f t="shared" si="16"/>
        <v>104</v>
      </c>
    </row>
    <row r="78" spans="1:19">
      <c r="A78" s="8" t="s">
        <v>120</v>
      </c>
      <c r="B78" s="15">
        <f>'[1]24'!B80</f>
        <v>160</v>
      </c>
      <c r="C78" s="16">
        <f>'[1]24'!C80</f>
        <v>104</v>
      </c>
      <c r="D78" s="16">
        <f>'[1]24'!D80</f>
        <v>65</v>
      </c>
      <c r="E78" s="16">
        <f>'[1]24'!E80</f>
        <v>0</v>
      </c>
      <c r="F78" s="15">
        <f t="shared" si="17"/>
        <v>329</v>
      </c>
      <c r="G78" s="15">
        <f>'[1]24'!H80</f>
        <v>0</v>
      </c>
      <c r="H78" s="16">
        <f>'[1]24'!I80</f>
        <v>104</v>
      </c>
      <c r="I78" s="16">
        <f>'[1]24'!J80</f>
        <v>0</v>
      </c>
      <c r="J78" s="16">
        <f>'[1]24'!K80</f>
        <v>0</v>
      </c>
      <c r="K78" s="15">
        <f t="shared" si="15"/>
        <v>104</v>
      </c>
      <c r="L78" s="18">
        <f>frq!C78</f>
        <v>1</v>
      </c>
      <c r="M78" s="16">
        <f t="shared" si="11"/>
        <v>0</v>
      </c>
      <c r="N78" s="16">
        <f t="shared" si="12"/>
        <v>104</v>
      </c>
      <c r="O78" s="16">
        <f t="shared" si="13"/>
        <v>0</v>
      </c>
      <c r="P78" s="16">
        <f t="shared" si="14"/>
        <v>0</v>
      </c>
      <c r="Q78" s="17">
        <f t="shared" si="16"/>
        <v>104</v>
      </c>
    </row>
    <row r="79" spans="1:19">
      <c r="A79" s="8" t="s">
        <v>121</v>
      </c>
      <c r="B79" s="15">
        <f>'[1]24'!B81</f>
        <v>160</v>
      </c>
      <c r="C79" s="16">
        <f>'[1]24'!C81</f>
        <v>104</v>
      </c>
      <c r="D79" s="16">
        <f>'[1]24'!D81</f>
        <v>65</v>
      </c>
      <c r="E79" s="16">
        <f>'[1]24'!E81</f>
        <v>0</v>
      </c>
      <c r="F79" s="15">
        <f t="shared" si="17"/>
        <v>329</v>
      </c>
      <c r="G79" s="15">
        <f>'[1]24'!H81</f>
        <v>0</v>
      </c>
      <c r="H79" s="16">
        <f>'[1]24'!I81</f>
        <v>104</v>
      </c>
      <c r="I79" s="16">
        <f>'[1]24'!J81</f>
        <v>0</v>
      </c>
      <c r="J79" s="16">
        <f>'[1]24'!K81</f>
        <v>0</v>
      </c>
      <c r="K79" s="15">
        <f t="shared" si="15"/>
        <v>104</v>
      </c>
      <c r="L79" s="18">
        <f>frq!C79</f>
        <v>1</v>
      </c>
      <c r="M79" s="16">
        <f t="shared" si="11"/>
        <v>0</v>
      </c>
      <c r="N79" s="16">
        <f t="shared" si="12"/>
        <v>104</v>
      </c>
      <c r="O79" s="16">
        <f t="shared" si="13"/>
        <v>0</v>
      </c>
      <c r="P79" s="16">
        <f t="shared" si="14"/>
        <v>0</v>
      </c>
      <c r="Q79" s="17">
        <f t="shared" si="16"/>
        <v>104</v>
      </c>
    </row>
    <row r="80" spans="1:19">
      <c r="A80" s="8" t="s">
        <v>122</v>
      </c>
      <c r="B80" s="15">
        <f>'[1]24'!B82</f>
        <v>160</v>
      </c>
      <c r="C80" s="16">
        <f>'[1]24'!C82</f>
        <v>104</v>
      </c>
      <c r="D80" s="16">
        <f>'[1]24'!D82</f>
        <v>65</v>
      </c>
      <c r="E80" s="16">
        <f>'[1]24'!E82</f>
        <v>0</v>
      </c>
      <c r="F80" s="15">
        <f t="shared" si="17"/>
        <v>329</v>
      </c>
      <c r="G80" s="15">
        <f>'[1]24'!H82</f>
        <v>0</v>
      </c>
      <c r="H80" s="16">
        <f>'[1]24'!I82</f>
        <v>104</v>
      </c>
      <c r="I80" s="16">
        <f>'[1]24'!J82</f>
        <v>0</v>
      </c>
      <c r="J80" s="16">
        <f>'[1]24'!K82</f>
        <v>0</v>
      </c>
      <c r="K80" s="15">
        <f t="shared" si="15"/>
        <v>104</v>
      </c>
      <c r="L80" s="18">
        <f>frq!C80</f>
        <v>1</v>
      </c>
      <c r="M80" s="16">
        <f t="shared" si="11"/>
        <v>0</v>
      </c>
      <c r="N80" s="16">
        <f t="shared" si="12"/>
        <v>104</v>
      </c>
      <c r="O80" s="16">
        <f t="shared" si="13"/>
        <v>0</v>
      </c>
      <c r="P80" s="16">
        <f t="shared" si="14"/>
        <v>0</v>
      </c>
      <c r="Q80" s="17">
        <f t="shared" si="16"/>
        <v>104</v>
      </c>
    </row>
    <row r="81" spans="1:17">
      <c r="A81" s="8" t="s">
        <v>123</v>
      </c>
      <c r="B81" s="15">
        <f>'[1]24'!B83</f>
        <v>160</v>
      </c>
      <c r="C81" s="16">
        <f>'[1]24'!C83</f>
        <v>104</v>
      </c>
      <c r="D81" s="16">
        <f>'[1]24'!D83</f>
        <v>65</v>
      </c>
      <c r="E81" s="16">
        <f>'[1]24'!E83</f>
        <v>0</v>
      </c>
      <c r="F81" s="15">
        <f t="shared" si="17"/>
        <v>329</v>
      </c>
      <c r="G81" s="15">
        <f>'[1]24'!H83</f>
        <v>0</v>
      </c>
      <c r="H81" s="16">
        <f>'[1]24'!I83</f>
        <v>104</v>
      </c>
      <c r="I81" s="16">
        <f>'[1]24'!J83</f>
        <v>0</v>
      </c>
      <c r="J81" s="16">
        <f>'[1]24'!K83</f>
        <v>0</v>
      </c>
      <c r="K81" s="15">
        <f t="shared" si="15"/>
        <v>104</v>
      </c>
      <c r="L81" s="18">
        <f>frq!C81</f>
        <v>1</v>
      </c>
      <c r="M81" s="16">
        <f t="shared" si="11"/>
        <v>0</v>
      </c>
      <c r="N81" s="16">
        <f t="shared" si="12"/>
        <v>104</v>
      </c>
      <c r="O81" s="16">
        <f t="shared" si="13"/>
        <v>0</v>
      </c>
      <c r="P81" s="16">
        <f t="shared" si="14"/>
        <v>0</v>
      </c>
      <c r="Q81" s="17">
        <f t="shared" si="16"/>
        <v>104</v>
      </c>
    </row>
    <row r="82" spans="1:17">
      <c r="A82" s="8" t="s">
        <v>124</v>
      </c>
      <c r="B82" s="15">
        <f>'[1]24'!B84</f>
        <v>160</v>
      </c>
      <c r="C82" s="16">
        <f>'[1]24'!C84</f>
        <v>104</v>
      </c>
      <c r="D82" s="16">
        <f>'[1]24'!D84</f>
        <v>65</v>
      </c>
      <c r="E82" s="16">
        <f>'[1]24'!E84</f>
        <v>0</v>
      </c>
      <c r="F82" s="15">
        <f t="shared" si="17"/>
        <v>329</v>
      </c>
      <c r="G82" s="15">
        <f>'[1]24'!H84</f>
        <v>0</v>
      </c>
      <c r="H82" s="16">
        <f>'[1]24'!I84</f>
        <v>104</v>
      </c>
      <c r="I82" s="16">
        <f>'[1]24'!J84</f>
        <v>0</v>
      </c>
      <c r="J82" s="16">
        <f>'[1]24'!K84</f>
        <v>0</v>
      </c>
      <c r="K82" s="15">
        <f t="shared" si="15"/>
        <v>104</v>
      </c>
      <c r="L82" s="18">
        <f>frq!C82</f>
        <v>1</v>
      </c>
      <c r="M82" s="16">
        <f t="shared" si="11"/>
        <v>0</v>
      </c>
      <c r="N82" s="16">
        <f t="shared" si="12"/>
        <v>104</v>
      </c>
      <c r="O82" s="16">
        <f t="shared" si="13"/>
        <v>0</v>
      </c>
      <c r="P82" s="16">
        <f t="shared" si="14"/>
        <v>0</v>
      </c>
      <c r="Q82" s="17">
        <f t="shared" si="16"/>
        <v>104</v>
      </c>
    </row>
    <row r="83" spans="1:17">
      <c r="A83" s="8" t="s">
        <v>125</v>
      </c>
      <c r="B83" s="15">
        <f>'[1]24'!B85</f>
        <v>160</v>
      </c>
      <c r="C83" s="16">
        <f>'[1]24'!C85</f>
        <v>104</v>
      </c>
      <c r="D83" s="16">
        <f>'[1]24'!D85</f>
        <v>65</v>
      </c>
      <c r="E83" s="16">
        <f>'[1]24'!E85</f>
        <v>0</v>
      </c>
      <c r="F83" s="15">
        <f t="shared" si="17"/>
        <v>329</v>
      </c>
      <c r="G83" s="15">
        <f>'[1]24'!H85</f>
        <v>0</v>
      </c>
      <c r="H83" s="16">
        <f>'[1]24'!I85</f>
        <v>104</v>
      </c>
      <c r="I83" s="16">
        <f>'[1]24'!J85</f>
        <v>0</v>
      </c>
      <c r="J83" s="16">
        <f>'[1]24'!K85</f>
        <v>0</v>
      </c>
      <c r="K83" s="15">
        <f t="shared" si="15"/>
        <v>104</v>
      </c>
      <c r="L83" s="18">
        <f>frq!C83</f>
        <v>1</v>
      </c>
      <c r="M83" s="16">
        <f t="shared" si="11"/>
        <v>0</v>
      </c>
      <c r="N83" s="16">
        <f t="shared" si="12"/>
        <v>104</v>
      </c>
      <c r="O83" s="16">
        <f t="shared" si="13"/>
        <v>0</v>
      </c>
      <c r="P83" s="16">
        <f t="shared" si="14"/>
        <v>0</v>
      </c>
      <c r="Q83" s="17">
        <f t="shared" si="16"/>
        <v>104</v>
      </c>
    </row>
    <row r="84" spans="1:17">
      <c r="A84" s="8" t="s">
        <v>126</v>
      </c>
      <c r="B84" s="15">
        <f>'[1]24'!B86</f>
        <v>160</v>
      </c>
      <c r="C84" s="16">
        <f>'[1]24'!C86</f>
        <v>104</v>
      </c>
      <c r="D84" s="16">
        <f>'[1]24'!D86</f>
        <v>65</v>
      </c>
      <c r="E84" s="16">
        <f>'[1]24'!E86</f>
        <v>0</v>
      </c>
      <c r="F84" s="15">
        <f t="shared" si="17"/>
        <v>329</v>
      </c>
      <c r="G84" s="15">
        <f>'[1]24'!H86</f>
        <v>0</v>
      </c>
      <c r="H84" s="16">
        <f>'[1]24'!I86</f>
        <v>104</v>
      </c>
      <c r="I84" s="16">
        <f>'[1]24'!J86</f>
        <v>0</v>
      </c>
      <c r="J84" s="16">
        <f>'[1]24'!K86</f>
        <v>0</v>
      </c>
      <c r="K84" s="15">
        <f t="shared" si="15"/>
        <v>104</v>
      </c>
      <c r="L84" s="18">
        <f>frq!C84</f>
        <v>1</v>
      </c>
      <c r="M84" s="16">
        <f t="shared" si="11"/>
        <v>0</v>
      </c>
      <c r="N84" s="16">
        <f t="shared" si="12"/>
        <v>104</v>
      </c>
      <c r="O84" s="16">
        <f t="shared" si="13"/>
        <v>0</v>
      </c>
      <c r="P84" s="16">
        <f t="shared" si="14"/>
        <v>0</v>
      </c>
      <c r="Q84" s="17">
        <f t="shared" si="16"/>
        <v>104</v>
      </c>
    </row>
    <row r="85" spans="1:17">
      <c r="A85" s="8" t="s">
        <v>127</v>
      </c>
      <c r="B85" s="15">
        <f>'[1]24'!B87</f>
        <v>160</v>
      </c>
      <c r="C85" s="16">
        <f>'[1]24'!C87</f>
        <v>104</v>
      </c>
      <c r="D85" s="16">
        <f>'[1]24'!D87</f>
        <v>65</v>
      </c>
      <c r="E85" s="16">
        <f>'[1]24'!E87</f>
        <v>0</v>
      </c>
      <c r="F85" s="15">
        <f t="shared" si="17"/>
        <v>329</v>
      </c>
      <c r="G85" s="15">
        <f>'[1]24'!H87</f>
        <v>0</v>
      </c>
      <c r="H85" s="16">
        <f>'[1]24'!I87</f>
        <v>104</v>
      </c>
      <c r="I85" s="16">
        <f>'[1]24'!J87</f>
        <v>0</v>
      </c>
      <c r="J85" s="16">
        <f>'[1]24'!K87</f>
        <v>0</v>
      </c>
      <c r="K85" s="15">
        <f t="shared" si="15"/>
        <v>104</v>
      </c>
      <c r="L85" s="18">
        <f>frq!C85</f>
        <v>1</v>
      </c>
      <c r="M85" s="16">
        <f t="shared" si="11"/>
        <v>0</v>
      </c>
      <c r="N85" s="16">
        <f t="shared" si="12"/>
        <v>104</v>
      </c>
      <c r="O85" s="16">
        <f t="shared" si="13"/>
        <v>0</v>
      </c>
      <c r="P85" s="16">
        <f t="shared" si="14"/>
        <v>0</v>
      </c>
      <c r="Q85" s="17">
        <f t="shared" si="16"/>
        <v>104</v>
      </c>
    </row>
    <row r="86" spans="1:17">
      <c r="A86" s="8" t="s">
        <v>128</v>
      </c>
      <c r="B86" s="15">
        <f>'[1]24'!B88</f>
        <v>160</v>
      </c>
      <c r="C86" s="16">
        <f>'[1]24'!C88</f>
        <v>104</v>
      </c>
      <c r="D86" s="16">
        <f>'[1]24'!D88</f>
        <v>65</v>
      </c>
      <c r="E86" s="16">
        <f>'[1]24'!E88</f>
        <v>0</v>
      </c>
      <c r="F86" s="15">
        <f t="shared" si="17"/>
        <v>329</v>
      </c>
      <c r="G86" s="15">
        <f>'[1]24'!H88</f>
        <v>0</v>
      </c>
      <c r="H86" s="16">
        <f>'[1]24'!I88</f>
        <v>104</v>
      </c>
      <c r="I86" s="16">
        <f>'[1]24'!J88</f>
        <v>0</v>
      </c>
      <c r="J86" s="16">
        <f>'[1]24'!K88</f>
        <v>0</v>
      </c>
      <c r="K86" s="15">
        <f t="shared" si="15"/>
        <v>104</v>
      </c>
      <c r="L86" s="18">
        <f>frq!C86</f>
        <v>1</v>
      </c>
      <c r="M86" s="16">
        <f t="shared" si="11"/>
        <v>0</v>
      </c>
      <c r="N86" s="16">
        <f t="shared" si="12"/>
        <v>104</v>
      </c>
      <c r="O86" s="16">
        <f t="shared" si="13"/>
        <v>0</v>
      </c>
      <c r="P86" s="16">
        <f t="shared" si="14"/>
        <v>0</v>
      </c>
      <c r="Q86" s="17">
        <f t="shared" si="16"/>
        <v>104</v>
      </c>
    </row>
    <row r="87" spans="1:17">
      <c r="A87" s="8" t="s">
        <v>129</v>
      </c>
      <c r="B87" s="15">
        <f>'[1]24'!B89</f>
        <v>160</v>
      </c>
      <c r="C87" s="16">
        <f>'[1]24'!C89</f>
        <v>104</v>
      </c>
      <c r="D87" s="16">
        <f>'[1]24'!D89</f>
        <v>65</v>
      </c>
      <c r="E87" s="16">
        <f>'[1]24'!E89</f>
        <v>0</v>
      </c>
      <c r="F87" s="15">
        <f t="shared" si="17"/>
        <v>329</v>
      </c>
      <c r="G87" s="15">
        <f>'[1]24'!H89</f>
        <v>0</v>
      </c>
      <c r="H87" s="16">
        <f>'[1]24'!I89</f>
        <v>104</v>
      </c>
      <c r="I87" s="16">
        <f>'[1]24'!J89</f>
        <v>0</v>
      </c>
      <c r="J87" s="16">
        <f>'[1]24'!K89</f>
        <v>0</v>
      </c>
      <c r="K87" s="15">
        <f t="shared" si="15"/>
        <v>104</v>
      </c>
      <c r="L87" s="18">
        <f>frq!C87</f>
        <v>1</v>
      </c>
      <c r="M87" s="16">
        <f t="shared" si="11"/>
        <v>0</v>
      </c>
      <c r="N87" s="16">
        <f t="shared" si="12"/>
        <v>104</v>
      </c>
      <c r="O87" s="16">
        <f t="shared" si="13"/>
        <v>0</v>
      </c>
      <c r="P87" s="16">
        <f t="shared" si="14"/>
        <v>0</v>
      </c>
      <c r="Q87" s="17">
        <f t="shared" si="16"/>
        <v>104</v>
      </c>
    </row>
    <row r="88" spans="1:17">
      <c r="A88" s="8" t="s">
        <v>130</v>
      </c>
      <c r="B88" s="15">
        <f>'[1]24'!B90</f>
        <v>160</v>
      </c>
      <c r="C88" s="16">
        <f>'[1]24'!C90</f>
        <v>104</v>
      </c>
      <c r="D88" s="16">
        <f>'[1]24'!D90</f>
        <v>65</v>
      </c>
      <c r="E88" s="16">
        <f>'[1]24'!E90</f>
        <v>0</v>
      </c>
      <c r="F88" s="15">
        <f t="shared" si="17"/>
        <v>329</v>
      </c>
      <c r="G88" s="15">
        <f>'[1]24'!H90</f>
        <v>0</v>
      </c>
      <c r="H88" s="16">
        <f>'[1]24'!I90</f>
        <v>104</v>
      </c>
      <c r="I88" s="16">
        <f>'[1]24'!J90</f>
        <v>0</v>
      </c>
      <c r="J88" s="16">
        <f>'[1]24'!K90</f>
        <v>0</v>
      </c>
      <c r="K88" s="15">
        <f t="shared" si="15"/>
        <v>104</v>
      </c>
      <c r="L88" s="18">
        <f>frq!C88</f>
        <v>1</v>
      </c>
      <c r="M88" s="16">
        <f t="shared" si="11"/>
        <v>0</v>
      </c>
      <c r="N88" s="16">
        <f t="shared" si="12"/>
        <v>104</v>
      </c>
      <c r="O88" s="16">
        <f t="shared" si="13"/>
        <v>0</v>
      </c>
      <c r="P88" s="16">
        <f t="shared" si="14"/>
        <v>0</v>
      </c>
      <c r="Q88" s="17">
        <f t="shared" si="16"/>
        <v>104</v>
      </c>
    </row>
    <row r="89" spans="1:17">
      <c r="A89" s="8" t="s">
        <v>131</v>
      </c>
      <c r="B89" s="15">
        <f>'[1]24'!B91</f>
        <v>160</v>
      </c>
      <c r="C89" s="16">
        <f>'[1]24'!C91</f>
        <v>104</v>
      </c>
      <c r="D89" s="16">
        <f>'[1]24'!D91</f>
        <v>65</v>
      </c>
      <c r="E89" s="16">
        <f>'[1]24'!E91</f>
        <v>0</v>
      </c>
      <c r="F89" s="15">
        <f t="shared" si="17"/>
        <v>329</v>
      </c>
      <c r="G89" s="15">
        <f>'[1]24'!H91</f>
        <v>0</v>
      </c>
      <c r="H89" s="16">
        <f>'[1]24'!I91</f>
        <v>104</v>
      </c>
      <c r="I89" s="16">
        <f>'[1]24'!J91</f>
        <v>0</v>
      </c>
      <c r="J89" s="16">
        <f>'[1]24'!K91</f>
        <v>0</v>
      </c>
      <c r="K89" s="15">
        <f t="shared" si="15"/>
        <v>104</v>
      </c>
      <c r="L89" s="18">
        <f>frq!C89</f>
        <v>1</v>
      </c>
      <c r="M89" s="16">
        <f t="shared" si="11"/>
        <v>0</v>
      </c>
      <c r="N89" s="16">
        <f t="shared" si="12"/>
        <v>104</v>
      </c>
      <c r="O89" s="16">
        <f t="shared" si="13"/>
        <v>0</v>
      </c>
      <c r="P89" s="16">
        <f t="shared" si="14"/>
        <v>0</v>
      </c>
      <c r="Q89" s="17">
        <f t="shared" si="16"/>
        <v>104</v>
      </c>
    </row>
    <row r="90" spans="1:17">
      <c r="A90" s="8" t="s">
        <v>132</v>
      </c>
      <c r="B90" s="15">
        <f>'[1]24'!B92</f>
        <v>160</v>
      </c>
      <c r="C90" s="16">
        <f>'[1]24'!C92</f>
        <v>104</v>
      </c>
      <c r="D90" s="16">
        <f>'[1]24'!D92</f>
        <v>65</v>
      </c>
      <c r="E90" s="16">
        <f>'[1]24'!E92</f>
        <v>0</v>
      </c>
      <c r="F90" s="15">
        <f t="shared" si="17"/>
        <v>329</v>
      </c>
      <c r="G90" s="15">
        <f>'[1]24'!H92</f>
        <v>0</v>
      </c>
      <c r="H90" s="16">
        <f>'[1]24'!I92</f>
        <v>104</v>
      </c>
      <c r="I90" s="16">
        <f>'[1]24'!J92</f>
        <v>0</v>
      </c>
      <c r="J90" s="16">
        <f>'[1]24'!K92</f>
        <v>0</v>
      </c>
      <c r="K90" s="15">
        <f t="shared" si="15"/>
        <v>104</v>
      </c>
      <c r="L90" s="18">
        <f>frq!C90</f>
        <v>1</v>
      </c>
      <c r="M90" s="16">
        <f t="shared" si="11"/>
        <v>0</v>
      </c>
      <c r="N90" s="16">
        <f t="shared" si="12"/>
        <v>104</v>
      </c>
      <c r="O90" s="16">
        <f t="shared" si="13"/>
        <v>0</v>
      </c>
      <c r="P90" s="16">
        <f t="shared" si="14"/>
        <v>0</v>
      </c>
      <c r="Q90" s="17">
        <f t="shared" si="16"/>
        <v>104</v>
      </c>
    </row>
    <row r="91" spans="1:17">
      <c r="A91" s="8" t="s">
        <v>133</v>
      </c>
      <c r="B91" s="15">
        <f>'[1]24'!B93</f>
        <v>160</v>
      </c>
      <c r="C91" s="16">
        <f>'[1]24'!C93</f>
        <v>104</v>
      </c>
      <c r="D91" s="16">
        <f>'[1]24'!D93</f>
        <v>65</v>
      </c>
      <c r="E91" s="16">
        <f>'[1]24'!E93</f>
        <v>0</v>
      </c>
      <c r="F91" s="15">
        <f t="shared" si="17"/>
        <v>329</v>
      </c>
      <c r="G91" s="15">
        <f>'[1]24'!H93</f>
        <v>0</v>
      </c>
      <c r="H91" s="16">
        <f>'[1]24'!I93</f>
        <v>104</v>
      </c>
      <c r="I91" s="16">
        <f>'[1]24'!J93</f>
        <v>0</v>
      </c>
      <c r="J91" s="16">
        <f>'[1]24'!K93</f>
        <v>0</v>
      </c>
      <c r="K91" s="15">
        <f t="shared" si="15"/>
        <v>104</v>
      </c>
      <c r="L91" s="18">
        <f>frq!C91</f>
        <v>1</v>
      </c>
      <c r="M91" s="16">
        <f t="shared" si="11"/>
        <v>0</v>
      </c>
      <c r="N91" s="16">
        <f t="shared" si="12"/>
        <v>104</v>
      </c>
      <c r="O91" s="16">
        <f t="shared" si="13"/>
        <v>0</v>
      </c>
      <c r="P91" s="16">
        <f t="shared" si="14"/>
        <v>0</v>
      </c>
      <c r="Q91" s="17">
        <f t="shared" si="16"/>
        <v>104</v>
      </c>
    </row>
    <row r="92" spans="1:17">
      <c r="A92" s="8" t="s">
        <v>134</v>
      </c>
      <c r="B92" s="15">
        <f>'[1]24'!B94</f>
        <v>160</v>
      </c>
      <c r="C92" s="16">
        <f>'[1]24'!C94</f>
        <v>104</v>
      </c>
      <c r="D92" s="16">
        <f>'[1]24'!D94</f>
        <v>65</v>
      </c>
      <c r="E92" s="16">
        <f>'[1]24'!E94</f>
        <v>0</v>
      </c>
      <c r="F92" s="15">
        <f t="shared" si="17"/>
        <v>329</v>
      </c>
      <c r="G92" s="15">
        <f>'[1]24'!H94</f>
        <v>0</v>
      </c>
      <c r="H92" s="16">
        <f>'[1]24'!I94</f>
        <v>104</v>
      </c>
      <c r="I92" s="16">
        <f>'[1]24'!J94</f>
        <v>0</v>
      </c>
      <c r="J92" s="16">
        <f>'[1]24'!K94</f>
        <v>0</v>
      </c>
      <c r="K92" s="15">
        <f t="shared" si="15"/>
        <v>104</v>
      </c>
      <c r="L92" s="18">
        <f>frq!C92</f>
        <v>1</v>
      </c>
      <c r="M92" s="16">
        <f t="shared" si="11"/>
        <v>0</v>
      </c>
      <c r="N92" s="16">
        <f t="shared" si="12"/>
        <v>104</v>
      </c>
      <c r="O92" s="16">
        <f t="shared" si="13"/>
        <v>0</v>
      </c>
      <c r="P92" s="16">
        <f t="shared" si="14"/>
        <v>0</v>
      </c>
      <c r="Q92" s="17">
        <f t="shared" si="16"/>
        <v>104</v>
      </c>
    </row>
    <row r="93" spans="1:17">
      <c r="A93" s="8" t="s">
        <v>135</v>
      </c>
      <c r="B93" s="15">
        <f>'[1]24'!B95</f>
        <v>265</v>
      </c>
      <c r="C93" s="16">
        <f>'[1]24'!C95</f>
        <v>0</v>
      </c>
      <c r="D93" s="16">
        <f>'[1]24'!D95</f>
        <v>65</v>
      </c>
      <c r="E93" s="16">
        <f>'[1]24'!E95</f>
        <v>0</v>
      </c>
      <c r="F93" s="15">
        <f t="shared" si="17"/>
        <v>330</v>
      </c>
      <c r="G93" s="15">
        <f>'[1]24'!H95</f>
        <v>120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120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120</v>
      </c>
    </row>
    <row r="94" spans="1:17">
      <c r="A94" s="8" t="s">
        <v>136</v>
      </c>
      <c r="B94" s="15">
        <f>'[1]24'!B96</f>
        <v>265</v>
      </c>
      <c r="C94" s="16">
        <f>'[1]24'!C96</f>
        <v>0</v>
      </c>
      <c r="D94" s="16">
        <f>'[1]24'!D96</f>
        <v>65</v>
      </c>
      <c r="E94" s="16">
        <f>'[1]24'!E96</f>
        <v>0</v>
      </c>
      <c r="F94" s="15">
        <f t="shared" si="17"/>
        <v>330</v>
      </c>
      <c r="G94" s="15">
        <f>'[1]24'!H96</f>
        <v>146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146</v>
      </c>
      <c r="L94" s="18">
        <f>frq!C94</f>
        <v>1</v>
      </c>
      <c r="M94" s="16">
        <f t="shared" si="11"/>
        <v>146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146</v>
      </c>
    </row>
    <row r="95" spans="1:17">
      <c r="A95" s="8" t="s">
        <v>137</v>
      </c>
      <c r="B95" s="15">
        <f>'[1]24'!B97</f>
        <v>265</v>
      </c>
      <c r="C95" s="16">
        <f>'[1]24'!C97</f>
        <v>0</v>
      </c>
      <c r="D95" s="16">
        <f>'[1]24'!D97</f>
        <v>65</v>
      </c>
      <c r="E95" s="16">
        <f>'[1]24'!E97</f>
        <v>0</v>
      </c>
      <c r="F95" s="15">
        <f t="shared" si="17"/>
        <v>330</v>
      </c>
      <c r="G95" s="15">
        <f>'[1]24'!H97</f>
        <v>146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146</v>
      </c>
      <c r="L95" s="18">
        <f>frq!C95</f>
        <v>1</v>
      </c>
      <c r="M95" s="16">
        <f t="shared" si="11"/>
        <v>146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146</v>
      </c>
    </row>
    <row r="96" spans="1:17">
      <c r="A96" s="8" t="s">
        <v>138</v>
      </c>
      <c r="B96" s="15">
        <f>'[1]24'!B98</f>
        <v>265</v>
      </c>
      <c r="C96" s="16">
        <f>'[1]24'!C98</f>
        <v>0</v>
      </c>
      <c r="D96" s="16">
        <f>'[1]24'!D98</f>
        <v>65</v>
      </c>
      <c r="E96" s="16">
        <f>'[1]24'!E98</f>
        <v>0</v>
      </c>
      <c r="F96" s="15">
        <f t="shared" si="17"/>
        <v>330</v>
      </c>
      <c r="G96" s="15">
        <f>'[1]24'!H98</f>
        <v>146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146</v>
      </c>
      <c r="L96" s="18">
        <f>frq!C96</f>
        <v>1</v>
      </c>
      <c r="M96" s="16">
        <f t="shared" si="11"/>
        <v>146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146</v>
      </c>
    </row>
    <row r="97" spans="1:17">
      <c r="A97" s="8" t="s">
        <v>139</v>
      </c>
      <c r="B97" s="15">
        <f>'[1]24'!B99</f>
        <v>265</v>
      </c>
      <c r="C97" s="16">
        <f>'[1]24'!C99</f>
        <v>0</v>
      </c>
      <c r="D97" s="16">
        <f>'[1]24'!D99</f>
        <v>65</v>
      </c>
      <c r="E97" s="16">
        <f>'[1]24'!E99</f>
        <v>0</v>
      </c>
      <c r="F97" s="15">
        <f t="shared" si="17"/>
        <v>330</v>
      </c>
      <c r="G97" s="15">
        <f>'[1]24'!H99</f>
        <v>146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146</v>
      </c>
      <c r="L97" s="18">
        <f>frq!C97</f>
        <v>1</v>
      </c>
      <c r="M97" s="16">
        <f t="shared" si="11"/>
        <v>146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146</v>
      </c>
    </row>
    <row r="98" spans="1:17">
      <c r="A98" s="8" t="s">
        <v>140</v>
      </c>
      <c r="B98" s="15">
        <f>'[1]24'!B100</f>
        <v>265</v>
      </c>
      <c r="C98" s="16">
        <f>'[1]24'!C100</f>
        <v>0</v>
      </c>
      <c r="D98" s="16">
        <f>'[1]24'!D100</f>
        <v>65</v>
      </c>
      <c r="E98" s="16">
        <f>'[1]24'!E100</f>
        <v>0</v>
      </c>
      <c r="F98" s="15">
        <f t="shared" si="17"/>
        <v>330</v>
      </c>
      <c r="G98" s="15">
        <f>'[1]24'!H100</f>
        <v>146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146</v>
      </c>
      <c r="L98" s="18">
        <f>frq!C98</f>
        <v>1</v>
      </c>
      <c r="M98" s="16">
        <f t="shared" si="11"/>
        <v>146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146</v>
      </c>
    </row>
    <row r="99" spans="1:17">
      <c r="A99" s="8" t="s">
        <v>171</v>
      </c>
      <c r="B99" s="15">
        <f t="shared" ref="B99:Q99" si="18">SUM(B3:B98)/4000</f>
        <v>2.0375000000000001</v>
      </c>
      <c r="C99" s="15">
        <f t="shared" si="18"/>
        <v>3.5772499999999998</v>
      </c>
      <c r="D99" s="15">
        <f t="shared" si="18"/>
        <v>0.77124999999999999</v>
      </c>
      <c r="E99" s="15">
        <f t="shared" si="18"/>
        <v>0</v>
      </c>
      <c r="F99" s="15">
        <f t="shared" si="18"/>
        <v>6.3860000000000001</v>
      </c>
      <c r="G99" s="15">
        <f t="shared" si="18"/>
        <v>0.21249999999999999</v>
      </c>
      <c r="H99" s="15">
        <f t="shared" si="18"/>
        <v>1.82</v>
      </c>
      <c r="I99" s="15">
        <f t="shared" si="18"/>
        <v>0</v>
      </c>
      <c r="J99" s="15">
        <f t="shared" si="18"/>
        <v>0</v>
      </c>
      <c r="K99" s="15">
        <f t="shared" si="18"/>
        <v>2.0325000000000002</v>
      </c>
      <c r="L99" s="15">
        <f t="shared" si="18"/>
        <v>2.4E-2</v>
      </c>
      <c r="M99" s="15">
        <f t="shared" si="18"/>
        <v>0.21249999999999999</v>
      </c>
      <c r="N99" s="15">
        <f t="shared" si="18"/>
        <v>1.82</v>
      </c>
      <c r="O99" s="15">
        <f t="shared" si="18"/>
        <v>0</v>
      </c>
      <c r="P99" s="15">
        <f t="shared" si="18"/>
        <v>0</v>
      </c>
      <c r="Q99" s="15">
        <f t="shared" si="18"/>
        <v>2.0325000000000002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3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45315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'[2]24'!B5</f>
        <v>0</v>
      </c>
      <c r="C3" s="195">
        <f>'[2]24'!C5</f>
        <v>60</v>
      </c>
      <c r="D3" s="195">
        <f>'[2]24'!D5</f>
        <v>0</v>
      </c>
      <c r="E3" s="195">
        <f>'[2]24'!E5</f>
        <v>0</v>
      </c>
      <c r="F3" s="15">
        <f>SUM(B3:E3)</f>
        <v>60</v>
      </c>
      <c r="G3" s="194">
        <f>'[2]24'!H5</f>
        <v>0</v>
      </c>
      <c r="H3" s="195">
        <f>'[2]24'!I5</f>
        <v>0</v>
      </c>
      <c r="I3" s="195">
        <f>'[2]24'!J5</f>
        <v>0</v>
      </c>
      <c r="J3" s="195">
        <f>'[2]24'!K5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4">
        <f>'[2]24'!B6</f>
        <v>0</v>
      </c>
      <c r="C4" s="195">
        <f>'[2]24'!C6</f>
        <v>60</v>
      </c>
      <c r="D4" s="195">
        <f>'[2]24'!D6</f>
        <v>0</v>
      </c>
      <c r="E4" s="195">
        <f>'[2]24'!E6</f>
        <v>0</v>
      </c>
      <c r="F4" s="15">
        <f>SUM(B4:E4)</f>
        <v>60</v>
      </c>
      <c r="G4" s="194">
        <f>'[2]24'!H6</f>
        <v>0</v>
      </c>
      <c r="H4" s="195">
        <f>'[2]24'!I6</f>
        <v>0</v>
      </c>
      <c r="I4" s="195">
        <f>'[2]24'!J6</f>
        <v>0</v>
      </c>
      <c r="J4" s="195">
        <f>'[2]24'!K6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4">
        <f>'[2]24'!B7</f>
        <v>0</v>
      </c>
      <c r="C5" s="195">
        <f>'[2]24'!C7</f>
        <v>60</v>
      </c>
      <c r="D5" s="195">
        <f>'[2]24'!D7</f>
        <v>0</v>
      </c>
      <c r="E5" s="195">
        <f>'[2]24'!E7</f>
        <v>0</v>
      </c>
      <c r="F5" s="15">
        <f t="shared" ref="F5:F68" si="6">SUM(B5:E5)</f>
        <v>60</v>
      </c>
      <c r="G5" s="194">
        <f>'[2]24'!H7</f>
        <v>0</v>
      </c>
      <c r="H5" s="195">
        <f>'[2]24'!I7</f>
        <v>0</v>
      </c>
      <c r="I5" s="195">
        <f>'[2]24'!J7</f>
        <v>0</v>
      </c>
      <c r="J5" s="195">
        <f>'[2]24'!K7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4">
        <f>'[2]24'!B8</f>
        <v>0</v>
      </c>
      <c r="C6" s="195">
        <f>'[2]24'!C8</f>
        <v>60</v>
      </c>
      <c r="D6" s="195">
        <f>'[2]24'!D8</f>
        <v>0</v>
      </c>
      <c r="E6" s="195">
        <f>'[2]24'!E8</f>
        <v>0</v>
      </c>
      <c r="F6" s="15">
        <f t="shared" si="6"/>
        <v>60</v>
      </c>
      <c r="G6" s="194">
        <f>'[2]24'!H8</f>
        <v>0</v>
      </c>
      <c r="H6" s="195">
        <f>'[2]24'!I8</f>
        <v>0</v>
      </c>
      <c r="I6" s="195">
        <f>'[2]24'!J8</f>
        <v>0</v>
      </c>
      <c r="J6" s="195">
        <f>'[2]24'!K8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4">
        <f>'[2]24'!B9</f>
        <v>0</v>
      </c>
      <c r="C7" s="195">
        <f>'[2]24'!C9</f>
        <v>60</v>
      </c>
      <c r="D7" s="195">
        <f>'[2]24'!D9</f>
        <v>0</v>
      </c>
      <c r="E7" s="195">
        <f>'[2]24'!E9</f>
        <v>0</v>
      </c>
      <c r="F7" s="15">
        <f t="shared" si="6"/>
        <v>60</v>
      </c>
      <c r="G7" s="194">
        <f>'[2]24'!H9</f>
        <v>0</v>
      </c>
      <c r="H7" s="195">
        <f>'[2]24'!I9</f>
        <v>0</v>
      </c>
      <c r="I7" s="195">
        <f>'[2]24'!J9</f>
        <v>0</v>
      </c>
      <c r="J7" s="195">
        <f>'[2]24'!K9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4">
        <f>'[2]24'!B10</f>
        <v>0</v>
      </c>
      <c r="C8" s="195">
        <f>'[2]24'!C10</f>
        <v>60</v>
      </c>
      <c r="D8" s="195">
        <f>'[2]24'!D10</f>
        <v>0</v>
      </c>
      <c r="E8" s="195">
        <f>'[2]24'!E10</f>
        <v>0</v>
      </c>
      <c r="F8" s="15">
        <f t="shared" si="6"/>
        <v>60</v>
      </c>
      <c r="G8" s="194">
        <f>'[2]24'!H10</f>
        <v>0</v>
      </c>
      <c r="H8" s="195">
        <f>'[2]24'!I10</f>
        <v>0</v>
      </c>
      <c r="I8" s="195">
        <f>'[2]24'!J10</f>
        <v>0</v>
      </c>
      <c r="J8" s="195">
        <f>'[2]24'!K10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4">
        <f>'[2]24'!B11</f>
        <v>0</v>
      </c>
      <c r="C9" s="195">
        <f>'[2]24'!C11</f>
        <v>60</v>
      </c>
      <c r="D9" s="195">
        <f>'[2]24'!D11</f>
        <v>0</v>
      </c>
      <c r="E9" s="195">
        <f>'[2]24'!E11</f>
        <v>0</v>
      </c>
      <c r="F9" s="15">
        <f t="shared" si="6"/>
        <v>60</v>
      </c>
      <c r="G9" s="194">
        <f>'[2]24'!H11</f>
        <v>0</v>
      </c>
      <c r="H9" s="195">
        <f>'[2]24'!I11</f>
        <v>0</v>
      </c>
      <c r="I9" s="195">
        <f>'[2]24'!J11</f>
        <v>0</v>
      </c>
      <c r="J9" s="195">
        <f>'[2]24'!K11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4">
        <f>'[2]24'!B12</f>
        <v>0</v>
      </c>
      <c r="C10" s="195">
        <f>'[2]24'!C12</f>
        <v>60</v>
      </c>
      <c r="D10" s="195">
        <f>'[2]24'!D12</f>
        <v>0</v>
      </c>
      <c r="E10" s="195">
        <f>'[2]24'!E12</f>
        <v>0</v>
      </c>
      <c r="F10" s="15">
        <f t="shared" si="6"/>
        <v>60</v>
      </c>
      <c r="G10" s="194">
        <f>'[2]24'!H12</f>
        <v>0</v>
      </c>
      <c r="H10" s="195">
        <f>'[2]24'!I12</f>
        <v>0</v>
      </c>
      <c r="I10" s="195">
        <f>'[2]24'!J12</f>
        <v>0</v>
      </c>
      <c r="J10" s="195">
        <f>'[2]24'!K12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4">
        <f>'[2]24'!B13</f>
        <v>0</v>
      </c>
      <c r="C11" s="195">
        <f>'[2]24'!C13</f>
        <v>60</v>
      </c>
      <c r="D11" s="195">
        <f>'[2]24'!D13</f>
        <v>0</v>
      </c>
      <c r="E11" s="195">
        <f>'[2]24'!E13</f>
        <v>0</v>
      </c>
      <c r="F11" s="15">
        <f t="shared" si="6"/>
        <v>60</v>
      </c>
      <c r="G11" s="194">
        <f>'[2]24'!H13</f>
        <v>0</v>
      </c>
      <c r="H11" s="195">
        <f>'[2]24'!I13</f>
        <v>0</v>
      </c>
      <c r="I11" s="195">
        <f>'[2]24'!J13</f>
        <v>0</v>
      </c>
      <c r="J11" s="195">
        <f>'[2]24'!K13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4">
        <f>'[2]24'!B14</f>
        <v>0</v>
      </c>
      <c r="C12" s="195">
        <f>'[2]24'!C14</f>
        <v>60</v>
      </c>
      <c r="D12" s="195">
        <f>'[2]24'!D14</f>
        <v>0</v>
      </c>
      <c r="E12" s="195">
        <f>'[2]24'!E14</f>
        <v>0</v>
      </c>
      <c r="F12" s="15">
        <f t="shared" si="6"/>
        <v>60</v>
      </c>
      <c r="G12" s="194">
        <f>'[2]24'!H14</f>
        <v>0</v>
      </c>
      <c r="H12" s="195">
        <f>'[2]24'!I14</f>
        <v>0</v>
      </c>
      <c r="I12" s="195">
        <f>'[2]24'!J14</f>
        <v>0</v>
      </c>
      <c r="J12" s="195">
        <f>'[2]24'!K14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4">
        <f>'[2]24'!B15</f>
        <v>0</v>
      </c>
      <c r="C13" s="195">
        <f>'[2]24'!C15</f>
        <v>60</v>
      </c>
      <c r="D13" s="195">
        <f>'[2]24'!D15</f>
        <v>0</v>
      </c>
      <c r="E13" s="195">
        <f>'[2]24'!E15</f>
        <v>0</v>
      </c>
      <c r="F13" s="15">
        <f t="shared" si="6"/>
        <v>60</v>
      </c>
      <c r="G13" s="194">
        <f>'[2]24'!H15</f>
        <v>0</v>
      </c>
      <c r="H13" s="195">
        <f>'[2]24'!I15</f>
        <v>0</v>
      </c>
      <c r="I13" s="195">
        <f>'[2]24'!J15</f>
        <v>0</v>
      </c>
      <c r="J13" s="195">
        <f>'[2]24'!K15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4">
        <f>'[2]24'!B16</f>
        <v>0</v>
      </c>
      <c r="C14" s="195">
        <f>'[2]24'!C16</f>
        <v>60</v>
      </c>
      <c r="D14" s="195">
        <f>'[2]24'!D16</f>
        <v>0</v>
      </c>
      <c r="E14" s="195">
        <f>'[2]24'!E16</f>
        <v>0</v>
      </c>
      <c r="F14" s="15">
        <f t="shared" si="6"/>
        <v>60</v>
      </c>
      <c r="G14" s="194">
        <f>'[2]24'!H16</f>
        <v>0</v>
      </c>
      <c r="H14" s="195">
        <f>'[2]24'!I16</f>
        <v>0</v>
      </c>
      <c r="I14" s="195">
        <f>'[2]24'!J16</f>
        <v>0</v>
      </c>
      <c r="J14" s="195">
        <f>'[2]24'!K16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4">
        <f>'[2]24'!B17</f>
        <v>0</v>
      </c>
      <c r="C15" s="195">
        <f>'[2]24'!C17</f>
        <v>60</v>
      </c>
      <c r="D15" s="195">
        <f>'[2]24'!D17</f>
        <v>0</v>
      </c>
      <c r="E15" s="195">
        <f>'[2]24'!E17</f>
        <v>0</v>
      </c>
      <c r="F15" s="15">
        <f t="shared" si="6"/>
        <v>60</v>
      </c>
      <c r="G15" s="194">
        <f>'[2]24'!H17</f>
        <v>0</v>
      </c>
      <c r="H15" s="195">
        <f>'[2]24'!I17</f>
        <v>0</v>
      </c>
      <c r="I15" s="195">
        <f>'[2]24'!J17</f>
        <v>0</v>
      </c>
      <c r="J15" s="195">
        <f>'[2]24'!K17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4">
        <f>'[2]24'!B18</f>
        <v>0</v>
      </c>
      <c r="C16" s="195">
        <f>'[2]24'!C18</f>
        <v>60</v>
      </c>
      <c r="D16" s="195">
        <f>'[2]24'!D18</f>
        <v>0</v>
      </c>
      <c r="E16" s="195">
        <f>'[2]24'!E18</f>
        <v>0</v>
      </c>
      <c r="F16" s="15">
        <f t="shared" si="6"/>
        <v>60</v>
      </c>
      <c r="G16" s="194">
        <f>'[2]24'!H18</f>
        <v>0</v>
      </c>
      <c r="H16" s="195">
        <f>'[2]24'!I18</f>
        <v>0</v>
      </c>
      <c r="I16" s="195">
        <f>'[2]24'!J18</f>
        <v>0</v>
      </c>
      <c r="J16" s="195">
        <f>'[2]24'!K18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4">
        <f>'[2]24'!B19</f>
        <v>0</v>
      </c>
      <c r="C17" s="195">
        <f>'[2]24'!C19</f>
        <v>60</v>
      </c>
      <c r="D17" s="195">
        <f>'[2]24'!D19</f>
        <v>0</v>
      </c>
      <c r="E17" s="195">
        <f>'[2]24'!E19</f>
        <v>0</v>
      </c>
      <c r="F17" s="15">
        <f t="shared" si="6"/>
        <v>60</v>
      </c>
      <c r="G17" s="194">
        <f>'[2]24'!H19</f>
        <v>0</v>
      </c>
      <c r="H17" s="195">
        <f>'[2]24'!I19</f>
        <v>0</v>
      </c>
      <c r="I17" s="195">
        <f>'[2]24'!J19</f>
        <v>0</v>
      </c>
      <c r="J17" s="195">
        <f>'[2]24'!K19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4">
        <f>'[2]24'!B20</f>
        <v>0</v>
      </c>
      <c r="C18" s="195">
        <f>'[2]24'!C20</f>
        <v>60</v>
      </c>
      <c r="D18" s="195">
        <f>'[2]24'!D20</f>
        <v>0</v>
      </c>
      <c r="E18" s="195">
        <f>'[2]24'!E20</f>
        <v>0</v>
      </c>
      <c r="F18" s="15">
        <f t="shared" si="6"/>
        <v>60</v>
      </c>
      <c r="G18" s="194">
        <f>'[2]24'!H20</f>
        <v>0</v>
      </c>
      <c r="H18" s="195">
        <f>'[2]24'!I20</f>
        <v>0</v>
      </c>
      <c r="I18" s="195">
        <f>'[2]24'!J20</f>
        <v>0</v>
      </c>
      <c r="J18" s="195">
        <f>'[2]24'!K20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4">
        <f>'[2]24'!B21</f>
        <v>0</v>
      </c>
      <c r="C19" s="195">
        <f>'[2]24'!C21</f>
        <v>60</v>
      </c>
      <c r="D19" s="195">
        <f>'[2]24'!D21</f>
        <v>0</v>
      </c>
      <c r="E19" s="195">
        <f>'[2]24'!E21</f>
        <v>0</v>
      </c>
      <c r="F19" s="15">
        <f t="shared" si="6"/>
        <v>60</v>
      </c>
      <c r="G19" s="194">
        <f>'[2]24'!H21</f>
        <v>0</v>
      </c>
      <c r="H19" s="195">
        <f>'[2]24'!I21</f>
        <v>0</v>
      </c>
      <c r="I19" s="195">
        <f>'[2]24'!J21</f>
        <v>0</v>
      </c>
      <c r="J19" s="195">
        <f>'[2]24'!K21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4">
        <f>'[2]24'!B22</f>
        <v>0</v>
      </c>
      <c r="C20" s="195">
        <f>'[2]24'!C22</f>
        <v>60</v>
      </c>
      <c r="D20" s="195">
        <f>'[2]24'!D22</f>
        <v>0</v>
      </c>
      <c r="E20" s="195">
        <f>'[2]24'!E22</f>
        <v>0</v>
      </c>
      <c r="F20" s="15">
        <f t="shared" si="6"/>
        <v>60</v>
      </c>
      <c r="G20" s="194">
        <f>'[2]24'!H22</f>
        <v>0</v>
      </c>
      <c r="H20" s="195">
        <f>'[2]24'!I22</f>
        <v>0</v>
      </c>
      <c r="I20" s="195">
        <f>'[2]24'!J22</f>
        <v>0</v>
      </c>
      <c r="J20" s="195">
        <f>'[2]24'!K22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4">
        <f>'[2]24'!B23</f>
        <v>0</v>
      </c>
      <c r="C21" s="195">
        <f>'[2]24'!C23</f>
        <v>60</v>
      </c>
      <c r="D21" s="195">
        <f>'[2]24'!D23</f>
        <v>0</v>
      </c>
      <c r="E21" s="195">
        <f>'[2]24'!E23</f>
        <v>0</v>
      </c>
      <c r="F21" s="15">
        <f t="shared" si="6"/>
        <v>60</v>
      </c>
      <c r="G21" s="194">
        <f>'[2]24'!H23</f>
        <v>0</v>
      </c>
      <c r="H21" s="195">
        <f>'[2]24'!I23</f>
        <v>0</v>
      </c>
      <c r="I21" s="195">
        <f>'[2]24'!J23</f>
        <v>0</v>
      </c>
      <c r="J21" s="195">
        <f>'[2]24'!K23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4">
        <f>'[2]24'!B24</f>
        <v>0</v>
      </c>
      <c r="C22" s="195">
        <f>'[2]24'!C24</f>
        <v>60</v>
      </c>
      <c r="D22" s="195">
        <f>'[2]24'!D24</f>
        <v>0</v>
      </c>
      <c r="E22" s="195">
        <f>'[2]24'!E24</f>
        <v>0</v>
      </c>
      <c r="F22" s="15">
        <f t="shared" si="6"/>
        <v>60</v>
      </c>
      <c r="G22" s="194">
        <f>'[2]24'!H24</f>
        <v>0</v>
      </c>
      <c r="H22" s="195">
        <f>'[2]24'!I24</f>
        <v>0</v>
      </c>
      <c r="I22" s="195">
        <f>'[2]24'!J24</f>
        <v>0</v>
      </c>
      <c r="J22" s="195">
        <f>'[2]24'!K24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4">
        <f>'[2]24'!B25</f>
        <v>0</v>
      </c>
      <c r="C23" s="195">
        <f>'[2]24'!C25</f>
        <v>60</v>
      </c>
      <c r="D23" s="195">
        <f>'[2]24'!D25</f>
        <v>0</v>
      </c>
      <c r="E23" s="195">
        <f>'[2]24'!E25</f>
        <v>0</v>
      </c>
      <c r="F23" s="15">
        <f t="shared" si="6"/>
        <v>60</v>
      </c>
      <c r="G23" s="194">
        <f>'[2]24'!H25</f>
        <v>0</v>
      </c>
      <c r="H23" s="195">
        <f>'[2]24'!I25</f>
        <v>0</v>
      </c>
      <c r="I23" s="195">
        <f>'[2]24'!J25</f>
        <v>0</v>
      </c>
      <c r="J23" s="195">
        <f>'[2]24'!K25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4">
        <f>'[2]24'!B26</f>
        <v>0</v>
      </c>
      <c r="C24" s="195">
        <f>'[2]24'!C26</f>
        <v>60</v>
      </c>
      <c r="D24" s="195">
        <f>'[2]24'!D26</f>
        <v>0</v>
      </c>
      <c r="E24" s="195">
        <f>'[2]24'!E26</f>
        <v>0</v>
      </c>
      <c r="F24" s="15">
        <f t="shared" si="6"/>
        <v>60</v>
      </c>
      <c r="G24" s="194">
        <f>'[2]24'!H26</f>
        <v>0</v>
      </c>
      <c r="H24" s="195">
        <f>'[2]24'!I26</f>
        <v>0</v>
      </c>
      <c r="I24" s="195">
        <f>'[2]24'!J26</f>
        <v>0</v>
      </c>
      <c r="J24" s="195">
        <f>'[2]24'!K26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'[2]24'!B27</f>
        <v>0</v>
      </c>
      <c r="C25" s="195">
        <f>'[2]24'!C27</f>
        <v>60</v>
      </c>
      <c r="D25" s="195">
        <f>'[2]24'!D27</f>
        <v>0</v>
      </c>
      <c r="E25" s="195">
        <f>'[2]24'!E27</f>
        <v>0</v>
      </c>
      <c r="F25" s="15">
        <f t="shared" si="6"/>
        <v>60</v>
      </c>
      <c r="G25" s="194">
        <f>'[2]24'!H27</f>
        <v>0</v>
      </c>
      <c r="H25" s="195">
        <f>'[2]24'!I27</f>
        <v>0</v>
      </c>
      <c r="I25" s="195">
        <f>'[2]24'!J27</f>
        <v>0</v>
      </c>
      <c r="J25" s="195">
        <f>'[2]24'!K27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'[2]24'!B28</f>
        <v>0</v>
      </c>
      <c r="C26" s="195">
        <f>'[2]24'!C28</f>
        <v>60</v>
      </c>
      <c r="D26" s="195">
        <f>'[2]24'!D28</f>
        <v>0</v>
      </c>
      <c r="E26" s="195">
        <f>'[2]24'!E28</f>
        <v>0</v>
      </c>
      <c r="F26" s="15">
        <f t="shared" si="6"/>
        <v>60</v>
      </c>
      <c r="G26" s="194">
        <f>'[2]24'!H28</f>
        <v>0</v>
      </c>
      <c r="H26" s="195">
        <f>'[2]24'!I28</f>
        <v>0</v>
      </c>
      <c r="I26" s="195">
        <f>'[2]24'!J28</f>
        <v>0</v>
      </c>
      <c r="J26" s="195">
        <f>'[2]24'!K28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'[2]24'!B29</f>
        <v>0</v>
      </c>
      <c r="C27" s="195">
        <f>'[2]24'!C29</f>
        <v>60</v>
      </c>
      <c r="D27" s="195">
        <f>'[2]24'!D29</f>
        <v>0</v>
      </c>
      <c r="E27" s="195">
        <f>'[2]24'!E29</f>
        <v>0</v>
      </c>
      <c r="F27" s="15">
        <f t="shared" si="6"/>
        <v>60</v>
      </c>
      <c r="G27" s="194">
        <f>'[2]24'!H29</f>
        <v>0</v>
      </c>
      <c r="H27" s="195">
        <f>'[2]24'!I29</f>
        <v>0</v>
      </c>
      <c r="I27" s="195">
        <f>'[2]24'!J29</f>
        <v>0</v>
      </c>
      <c r="J27" s="195">
        <f>'[2]24'!K29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'[2]24'!B30</f>
        <v>0</v>
      </c>
      <c r="C28" s="195">
        <f>'[2]24'!C30</f>
        <v>60</v>
      </c>
      <c r="D28" s="195">
        <f>'[2]24'!D30</f>
        <v>0</v>
      </c>
      <c r="E28" s="195">
        <f>'[2]24'!E30</f>
        <v>0</v>
      </c>
      <c r="F28" s="15">
        <f t="shared" si="6"/>
        <v>60</v>
      </c>
      <c r="G28" s="194">
        <f>'[2]24'!H30</f>
        <v>0</v>
      </c>
      <c r="H28" s="195">
        <f>'[2]24'!I30</f>
        <v>0</v>
      </c>
      <c r="I28" s="195">
        <f>'[2]24'!J30</f>
        <v>0</v>
      </c>
      <c r="J28" s="195">
        <f>'[2]24'!K30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'[2]24'!B31</f>
        <v>0</v>
      </c>
      <c r="C29" s="195">
        <f>'[2]24'!C31</f>
        <v>60</v>
      </c>
      <c r="D29" s="195">
        <f>'[2]24'!D31</f>
        <v>0</v>
      </c>
      <c r="E29" s="195">
        <f>'[2]24'!E31</f>
        <v>0</v>
      </c>
      <c r="F29" s="15">
        <f t="shared" si="6"/>
        <v>60</v>
      </c>
      <c r="G29" s="194">
        <f>'[2]24'!H31</f>
        <v>0</v>
      </c>
      <c r="H29" s="195">
        <f>'[2]24'!I31</f>
        <v>0</v>
      </c>
      <c r="I29" s="195">
        <f>'[2]24'!J31</f>
        <v>0</v>
      </c>
      <c r="J29" s="195">
        <f>'[2]24'!K31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'[2]24'!B32</f>
        <v>0</v>
      </c>
      <c r="C30" s="195">
        <f>'[2]24'!C32</f>
        <v>60</v>
      </c>
      <c r="D30" s="195">
        <f>'[2]24'!D32</f>
        <v>0</v>
      </c>
      <c r="E30" s="195">
        <f>'[2]24'!E32</f>
        <v>0</v>
      </c>
      <c r="F30" s="15">
        <f t="shared" si="6"/>
        <v>60</v>
      </c>
      <c r="G30" s="194">
        <f>'[2]24'!H32</f>
        <v>0</v>
      </c>
      <c r="H30" s="195">
        <f>'[2]24'!I32</f>
        <v>0</v>
      </c>
      <c r="I30" s="195">
        <f>'[2]24'!J32</f>
        <v>0</v>
      </c>
      <c r="J30" s="195">
        <f>'[2]24'!K32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'[2]24'!B33</f>
        <v>0</v>
      </c>
      <c r="C31" s="195">
        <f>'[2]24'!C33</f>
        <v>60</v>
      </c>
      <c r="D31" s="195">
        <f>'[2]24'!D33</f>
        <v>0</v>
      </c>
      <c r="E31" s="195">
        <f>'[2]24'!E33</f>
        <v>0</v>
      </c>
      <c r="F31" s="15">
        <f t="shared" si="6"/>
        <v>60</v>
      </c>
      <c r="G31" s="194">
        <f>'[2]24'!H33</f>
        <v>0</v>
      </c>
      <c r="H31" s="195">
        <f>'[2]24'!I33</f>
        <v>0</v>
      </c>
      <c r="I31" s="195">
        <f>'[2]24'!J33</f>
        <v>0</v>
      </c>
      <c r="J31" s="195">
        <f>'[2]24'!K33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'[2]24'!B34</f>
        <v>0</v>
      </c>
      <c r="C32" s="195">
        <f>'[2]24'!C34</f>
        <v>60</v>
      </c>
      <c r="D32" s="195">
        <f>'[2]24'!D34</f>
        <v>0</v>
      </c>
      <c r="E32" s="195">
        <f>'[2]24'!E34</f>
        <v>0</v>
      </c>
      <c r="F32" s="15">
        <f t="shared" si="6"/>
        <v>60</v>
      </c>
      <c r="G32" s="194">
        <f>'[2]24'!H34</f>
        <v>0</v>
      </c>
      <c r="H32" s="195">
        <f>'[2]24'!I34</f>
        <v>0</v>
      </c>
      <c r="I32" s="195">
        <f>'[2]24'!J34</f>
        <v>0</v>
      </c>
      <c r="J32" s="195">
        <f>'[2]24'!K34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'[2]24'!B35</f>
        <v>0</v>
      </c>
      <c r="C33" s="195">
        <f>'[2]24'!C35</f>
        <v>60</v>
      </c>
      <c r="D33" s="195">
        <f>'[2]24'!D35</f>
        <v>0</v>
      </c>
      <c r="E33" s="195">
        <f>'[2]24'!E35</f>
        <v>0</v>
      </c>
      <c r="F33" s="15">
        <f t="shared" si="6"/>
        <v>60</v>
      </c>
      <c r="G33" s="194">
        <f>'[2]24'!H35</f>
        <v>0</v>
      </c>
      <c r="H33" s="195">
        <f>'[2]24'!I35</f>
        <v>0</v>
      </c>
      <c r="I33" s="195">
        <f>'[2]24'!J35</f>
        <v>0</v>
      </c>
      <c r="J33" s="195">
        <f>'[2]24'!K35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'[2]24'!B36</f>
        <v>0</v>
      </c>
      <c r="C34" s="195">
        <f>'[2]24'!C36</f>
        <v>60</v>
      </c>
      <c r="D34" s="195">
        <f>'[2]24'!D36</f>
        <v>0</v>
      </c>
      <c r="E34" s="195">
        <f>'[2]24'!E36</f>
        <v>0</v>
      </c>
      <c r="F34" s="15">
        <f t="shared" si="6"/>
        <v>60</v>
      </c>
      <c r="G34" s="194">
        <f>'[2]24'!H36</f>
        <v>0</v>
      </c>
      <c r="H34" s="195">
        <f>'[2]24'!I36</f>
        <v>0</v>
      </c>
      <c r="I34" s="195">
        <f>'[2]24'!J36</f>
        <v>0</v>
      </c>
      <c r="J34" s="195">
        <f>'[2]24'!K36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'[2]24'!B37</f>
        <v>0</v>
      </c>
      <c r="C35" s="195">
        <f>'[2]24'!C37</f>
        <v>60</v>
      </c>
      <c r="D35" s="195">
        <f>'[2]24'!D37</f>
        <v>0</v>
      </c>
      <c r="E35" s="195">
        <f>'[2]24'!E37</f>
        <v>0</v>
      </c>
      <c r="F35" s="15">
        <f t="shared" si="6"/>
        <v>60</v>
      </c>
      <c r="G35" s="194">
        <f>'[2]24'!H37</f>
        <v>0</v>
      </c>
      <c r="H35" s="195">
        <f>'[2]24'!I37</f>
        <v>0</v>
      </c>
      <c r="I35" s="195">
        <f>'[2]24'!J37</f>
        <v>0</v>
      </c>
      <c r="J35" s="195">
        <f>'[2]24'!K37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'[2]24'!B38</f>
        <v>0</v>
      </c>
      <c r="C36" s="195">
        <f>'[2]24'!C38</f>
        <v>60</v>
      </c>
      <c r="D36" s="195">
        <f>'[2]24'!D38</f>
        <v>0</v>
      </c>
      <c r="E36" s="195">
        <f>'[2]24'!E38</f>
        <v>0</v>
      </c>
      <c r="F36" s="15">
        <f t="shared" si="6"/>
        <v>60</v>
      </c>
      <c r="G36" s="194">
        <f>'[2]24'!H38</f>
        <v>0</v>
      </c>
      <c r="H36" s="195">
        <f>'[2]24'!I38</f>
        <v>0</v>
      </c>
      <c r="I36" s="195">
        <f>'[2]24'!J38</f>
        <v>0</v>
      </c>
      <c r="J36" s="195">
        <f>'[2]24'!K38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'[2]24'!B39</f>
        <v>0</v>
      </c>
      <c r="C37" s="195">
        <f>'[2]24'!C39</f>
        <v>60</v>
      </c>
      <c r="D37" s="195">
        <f>'[2]24'!D39</f>
        <v>0</v>
      </c>
      <c r="E37" s="195">
        <f>'[2]24'!E39</f>
        <v>0</v>
      </c>
      <c r="F37" s="15">
        <f t="shared" si="6"/>
        <v>60</v>
      </c>
      <c r="G37" s="194">
        <f>'[2]24'!H39</f>
        <v>0</v>
      </c>
      <c r="H37" s="195">
        <f>'[2]24'!I39</f>
        <v>0</v>
      </c>
      <c r="I37" s="195">
        <f>'[2]24'!J39</f>
        <v>0</v>
      </c>
      <c r="J37" s="195">
        <f>'[2]24'!K39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'[2]24'!B40</f>
        <v>0</v>
      </c>
      <c r="C38" s="195">
        <f>'[2]24'!C40</f>
        <v>60</v>
      </c>
      <c r="D38" s="195">
        <f>'[2]24'!D40</f>
        <v>0</v>
      </c>
      <c r="E38" s="195">
        <f>'[2]24'!E40</f>
        <v>0</v>
      </c>
      <c r="F38" s="15">
        <f t="shared" si="6"/>
        <v>60</v>
      </c>
      <c r="G38" s="194">
        <f>'[2]24'!H40</f>
        <v>0</v>
      </c>
      <c r="H38" s="195">
        <f>'[2]24'!I40</f>
        <v>0</v>
      </c>
      <c r="I38" s="195">
        <f>'[2]24'!J40</f>
        <v>0</v>
      </c>
      <c r="J38" s="195">
        <f>'[2]24'!K40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'[2]24'!B41</f>
        <v>0</v>
      </c>
      <c r="C39" s="195">
        <f>'[2]24'!C41</f>
        <v>60</v>
      </c>
      <c r="D39" s="195">
        <f>'[2]24'!D41</f>
        <v>0</v>
      </c>
      <c r="E39" s="195">
        <f>'[2]24'!E41</f>
        <v>0</v>
      </c>
      <c r="F39" s="15">
        <f t="shared" si="6"/>
        <v>60</v>
      </c>
      <c r="G39" s="194">
        <f>'[2]24'!H41</f>
        <v>0</v>
      </c>
      <c r="H39" s="195">
        <f>'[2]24'!I41</f>
        <v>0</v>
      </c>
      <c r="I39" s="195">
        <f>'[2]24'!J41</f>
        <v>0</v>
      </c>
      <c r="J39" s="195">
        <f>'[2]24'!K41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'[2]24'!B42</f>
        <v>0</v>
      </c>
      <c r="C40" s="195">
        <f>'[2]24'!C42</f>
        <v>60</v>
      </c>
      <c r="D40" s="195">
        <f>'[2]24'!D42</f>
        <v>0</v>
      </c>
      <c r="E40" s="195">
        <f>'[2]24'!E42</f>
        <v>0</v>
      </c>
      <c r="F40" s="15">
        <f t="shared" si="6"/>
        <v>60</v>
      </c>
      <c r="G40" s="194">
        <f>'[2]24'!H42</f>
        <v>0</v>
      </c>
      <c r="H40" s="195">
        <f>'[2]24'!I42</f>
        <v>0</v>
      </c>
      <c r="I40" s="195">
        <f>'[2]24'!J42</f>
        <v>0</v>
      </c>
      <c r="J40" s="195">
        <f>'[2]24'!K42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'[2]24'!B43</f>
        <v>0</v>
      </c>
      <c r="C41" s="195">
        <f>'[2]24'!C43</f>
        <v>60</v>
      </c>
      <c r="D41" s="195">
        <f>'[2]24'!D43</f>
        <v>0</v>
      </c>
      <c r="E41" s="195">
        <f>'[2]24'!E43</f>
        <v>0</v>
      </c>
      <c r="F41" s="15">
        <f t="shared" si="6"/>
        <v>60</v>
      </c>
      <c r="G41" s="194">
        <f>'[2]24'!H43</f>
        <v>0</v>
      </c>
      <c r="H41" s="195">
        <f>'[2]24'!I43</f>
        <v>0</v>
      </c>
      <c r="I41" s="195">
        <f>'[2]24'!J43</f>
        <v>0</v>
      </c>
      <c r="J41" s="195">
        <f>'[2]24'!K43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4">
        <f>'[2]24'!B44</f>
        <v>0</v>
      </c>
      <c r="C42" s="195">
        <f>'[2]24'!C44</f>
        <v>60</v>
      </c>
      <c r="D42" s="195">
        <f>'[2]24'!D44</f>
        <v>0</v>
      </c>
      <c r="E42" s="195">
        <f>'[2]24'!E44</f>
        <v>0</v>
      </c>
      <c r="F42" s="15">
        <f t="shared" si="6"/>
        <v>60</v>
      </c>
      <c r="G42" s="194">
        <f>'[2]24'!H44</f>
        <v>0</v>
      </c>
      <c r="H42" s="195">
        <f>'[2]24'!I44</f>
        <v>0</v>
      </c>
      <c r="I42" s="195">
        <f>'[2]24'!J44</f>
        <v>0</v>
      </c>
      <c r="J42" s="195">
        <f>'[2]24'!K44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4">
        <f>'[2]24'!B45</f>
        <v>0</v>
      </c>
      <c r="C43" s="195">
        <f>'[2]24'!C45</f>
        <v>60</v>
      </c>
      <c r="D43" s="195">
        <f>'[2]24'!D45</f>
        <v>0</v>
      </c>
      <c r="E43" s="195">
        <f>'[2]24'!E45</f>
        <v>0</v>
      </c>
      <c r="F43" s="15">
        <f t="shared" si="6"/>
        <v>60</v>
      </c>
      <c r="G43" s="194">
        <f>'[2]24'!H45</f>
        <v>0</v>
      </c>
      <c r="H43" s="195">
        <f>'[2]24'!I45</f>
        <v>0</v>
      </c>
      <c r="I43" s="195">
        <f>'[2]24'!J45</f>
        <v>0</v>
      </c>
      <c r="J43" s="195">
        <f>'[2]24'!K45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4">
        <f>'[2]24'!B46</f>
        <v>0</v>
      </c>
      <c r="C44" s="195">
        <f>'[2]24'!C46</f>
        <v>60</v>
      </c>
      <c r="D44" s="195">
        <f>'[2]24'!D46</f>
        <v>0</v>
      </c>
      <c r="E44" s="195">
        <f>'[2]24'!E46</f>
        <v>0</v>
      </c>
      <c r="F44" s="15">
        <f t="shared" si="6"/>
        <v>60</v>
      </c>
      <c r="G44" s="194">
        <f>'[2]24'!H46</f>
        <v>0</v>
      </c>
      <c r="H44" s="195">
        <f>'[2]24'!I46</f>
        <v>0</v>
      </c>
      <c r="I44" s="195">
        <f>'[2]24'!J46</f>
        <v>0</v>
      </c>
      <c r="J44" s="195">
        <f>'[2]24'!K46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4">
        <f>'[2]24'!B47</f>
        <v>0</v>
      </c>
      <c r="C45" s="195">
        <f>'[2]24'!C47</f>
        <v>60</v>
      </c>
      <c r="D45" s="195">
        <f>'[2]24'!D47</f>
        <v>0</v>
      </c>
      <c r="E45" s="195">
        <f>'[2]24'!E47</f>
        <v>0</v>
      </c>
      <c r="F45" s="15">
        <f t="shared" si="6"/>
        <v>60</v>
      </c>
      <c r="G45" s="194">
        <f>'[2]24'!H47</f>
        <v>0</v>
      </c>
      <c r="H45" s="195">
        <f>'[2]24'!I47</f>
        <v>0</v>
      </c>
      <c r="I45" s="195">
        <f>'[2]24'!J47</f>
        <v>0</v>
      </c>
      <c r="J45" s="195">
        <f>'[2]24'!K47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4">
        <f>'[2]24'!B48</f>
        <v>0</v>
      </c>
      <c r="C46" s="195">
        <f>'[2]24'!C48</f>
        <v>60</v>
      </c>
      <c r="D46" s="195">
        <f>'[2]24'!D48</f>
        <v>0</v>
      </c>
      <c r="E46" s="195">
        <f>'[2]24'!E48</f>
        <v>0</v>
      </c>
      <c r="F46" s="15">
        <f t="shared" si="6"/>
        <v>60</v>
      </c>
      <c r="G46" s="194">
        <f>'[2]24'!H48</f>
        <v>0</v>
      </c>
      <c r="H46" s="195">
        <f>'[2]24'!I48</f>
        <v>0</v>
      </c>
      <c r="I46" s="195">
        <f>'[2]24'!J48</f>
        <v>0</v>
      </c>
      <c r="J46" s="195">
        <f>'[2]24'!K48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4">
        <f>'[2]24'!B49</f>
        <v>0</v>
      </c>
      <c r="C47" s="195">
        <f>'[2]24'!C49</f>
        <v>60</v>
      </c>
      <c r="D47" s="195">
        <f>'[2]24'!D49</f>
        <v>0</v>
      </c>
      <c r="E47" s="195">
        <f>'[2]24'!E49</f>
        <v>0</v>
      </c>
      <c r="F47" s="15">
        <f t="shared" si="6"/>
        <v>60</v>
      </c>
      <c r="G47" s="194">
        <f>'[2]24'!H49</f>
        <v>0</v>
      </c>
      <c r="H47" s="195">
        <f>'[2]24'!I49</f>
        <v>0</v>
      </c>
      <c r="I47" s="195">
        <f>'[2]24'!J49</f>
        <v>0</v>
      </c>
      <c r="J47" s="195">
        <f>'[2]24'!K49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4">
        <f>'[2]24'!B50</f>
        <v>0</v>
      </c>
      <c r="C48" s="195">
        <f>'[2]24'!C50</f>
        <v>60</v>
      </c>
      <c r="D48" s="195">
        <f>'[2]24'!D50</f>
        <v>0</v>
      </c>
      <c r="E48" s="195">
        <f>'[2]24'!E50</f>
        <v>0</v>
      </c>
      <c r="F48" s="15">
        <f t="shared" si="6"/>
        <v>60</v>
      </c>
      <c r="G48" s="194">
        <f>'[2]24'!H50</f>
        <v>0</v>
      </c>
      <c r="H48" s="195">
        <f>'[2]24'!I50</f>
        <v>0</v>
      </c>
      <c r="I48" s="195">
        <f>'[2]24'!J50</f>
        <v>0</v>
      </c>
      <c r="J48" s="195">
        <f>'[2]24'!K50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4">
        <f>'[2]24'!B51</f>
        <v>0</v>
      </c>
      <c r="C49" s="195">
        <f>'[2]24'!C51</f>
        <v>60</v>
      </c>
      <c r="D49" s="195">
        <f>'[2]24'!D51</f>
        <v>0</v>
      </c>
      <c r="E49" s="195">
        <f>'[2]24'!E51</f>
        <v>0</v>
      </c>
      <c r="F49" s="15">
        <f t="shared" si="6"/>
        <v>60</v>
      </c>
      <c r="G49" s="194">
        <f>'[2]24'!H51</f>
        <v>0</v>
      </c>
      <c r="H49" s="195">
        <f>'[2]24'!I51</f>
        <v>0</v>
      </c>
      <c r="I49" s="195">
        <f>'[2]24'!J51</f>
        <v>0</v>
      </c>
      <c r="J49" s="195">
        <f>'[2]24'!K51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4">
        <f>'[2]24'!B52</f>
        <v>0</v>
      </c>
      <c r="C50" s="195">
        <f>'[2]24'!C52</f>
        <v>60</v>
      </c>
      <c r="D50" s="195">
        <f>'[2]24'!D52</f>
        <v>0</v>
      </c>
      <c r="E50" s="195">
        <f>'[2]24'!E52</f>
        <v>0</v>
      </c>
      <c r="F50" s="15">
        <f t="shared" si="6"/>
        <v>60</v>
      </c>
      <c r="G50" s="194">
        <f>'[2]24'!H52</f>
        <v>0</v>
      </c>
      <c r="H50" s="195">
        <f>'[2]24'!I52</f>
        <v>0</v>
      </c>
      <c r="I50" s="195">
        <f>'[2]24'!J52</f>
        <v>0</v>
      </c>
      <c r="J50" s="195">
        <f>'[2]24'!K52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4">
        <f>'[2]24'!B53</f>
        <v>0</v>
      </c>
      <c r="C51" s="195">
        <f>'[2]24'!C53</f>
        <v>60</v>
      </c>
      <c r="D51" s="195">
        <f>'[2]24'!D53</f>
        <v>0</v>
      </c>
      <c r="E51" s="195">
        <f>'[2]24'!E53</f>
        <v>0</v>
      </c>
      <c r="F51" s="15">
        <f t="shared" si="6"/>
        <v>60</v>
      </c>
      <c r="G51" s="194">
        <f>'[2]24'!H53</f>
        <v>0</v>
      </c>
      <c r="H51" s="195">
        <f>'[2]24'!I53</f>
        <v>0</v>
      </c>
      <c r="I51" s="195">
        <f>'[2]24'!J53</f>
        <v>0</v>
      </c>
      <c r="J51" s="195">
        <f>'[2]24'!K53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4">
        <f>'[2]24'!B54</f>
        <v>0</v>
      </c>
      <c r="C52" s="195">
        <f>'[2]24'!C54</f>
        <v>60</v>
      </c>
      <c r="D52" s="195">
        <f>'[2]24'!D54</f>
        <v>0</v>
      </c>
      <c r="E52" s="195">
        <f>'[2]24'!E54</f>
        <v>0</v>
      </c>
      <c r="F52" s="15">
        <f t="shared" si="6"/>
        <v>60</v>
      </c>
      <c r="G52" s="194">
        <f>'[2]24'!H54</f>
        <v>0</v>
      </c>
      <c r="H52" s="195">
        <f>'[2]24'!I54</f>
        <v>0</v>
      </c>
      <c r="I52" s="195">
        <f>'[2]24'!J54</f>
        <v>0</v>
      </c>
      <c r="J52" s="195">
        <f>'[2]24'!K54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4">
        <f>'[2]24'!B55</f>
        <v>0</v>
      </c>
      <c r="C53" s="195">
        <f>'[2]24'!C55</f>
        <v>60</v>
      </c>
      <c r="D53" s="195">
        <f>'[2]24'!D55</f>
        <v>0</v>
      </c>
      <c r="E53" s="195">
        <f>'[2]24'!E55</f>
        <v>0</v>
      </c>
      <c r="F53" s="15">
        <f t="shared" si="6"/>
        <v>60</v>
      </c>
      <c r="G53" s="194">
        <f>'[2]24'!H55</f>
        <v>0</v>
      </c>
      <c r="H53" s="195">
        <f>'[2]24'!I55</f>
        <v>0</v>
      </c>
      <c r="I53" s="195">
        <f>'[2]24'!J55</f>
        <v>0</v>
      </c>
      <c r="J53" s="195">
        <f>'[2]24'!K55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4">
        <f>'[2]24'!B56</f>
        <v>0</v>
      </c>
      <c r="C54" s="195">
        <f>'[2]24'!C56</f>
        <v>60</v>
      </c>
      <c r="D54" s="195">
        <f>'[2]24'!D56</f>
        <v>0</v>
      </c>
      <c r="E54" s="195">
        <f>'[2]24'!E56</f>
        <v>0</v>
      </c>
      <c r="F54" s="15">
        <f t="shared" si="6"/>
        <v>60</v>
      </c>
      <c r="G54" s="194">
        <f>'[2]24'!H56</f>
        <v>0</v>
      </c>
      <c r="H54" s="195">
        <f>'[2]24'!I56</f>
        <v>0</v>
      </c>
      <c r="I54" s="195">
        <f>'[2]24'!J56</f>
        <v>0</v>
      </c>
      <c r="J54" s="195">
        <f>'[2]24'!K56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4">
        <f>'[2]24'!B57</f>
        <v>0</v>
      </c>
      <c r="C55" s="195">
        <f>'[2]24'!C57</f>
        <v>60</v>
      </c>
      <c r="D55" s="195">
        <f>'[2]24'!D57</f>
        <v>0</v>
      </c>
      <c r="E55" s="195">
        <f>'[2]24'!E57</f>
        <v>0</v>
      </c>
      <c r="F55" s="15">
        <f t="shared" si="6"/>
        <v>60</v>
      </c>
      <c r="G55" s="194">
        <f>'[2]24'!H57</f>
        <v>0</v>
      </c>
      <c r="H55" s="195">
        <f>'[2]24'!I57</f>
        <v>0</v>
      </c>
      <c r="I55" s="195">
        <f>'[2]24'!J57</f>
        <v>0</v>
      </c>
      <c r="J55" s="195">
        <f>'[2]24'!K57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4">
        <f>'[2]24'!B58</f>
        <v>0</v>
      </c>
      <c r="C56" s="195">
        <f>'[2]24'!C58</f>
        <v>60</v>
      </c>
      <c r="D56" s="195">
        <f>'[2]24'!D58</f>
        <v>0</v>
      </c>
      <c r="E56" s="195">
        <f>'[2]24'!E58</f>
        <v>0</v>
      </c>
      <c r="F56" s="15">
        <f t="shared" si="6"/>
        <v>60</v>
      </c>
      <c r="G56" s="194">
        <f>'[2]24'!H58</f>
        <v>0</v>
      </c>
      <c r="H56" s="195">
        <f>'[2]24'!I58</f>
        <v>0</v>
      </c>
      <c r="I56" s="195">
        <f>'[2]24'!J58</f>
        <v>0</v>
      </c>
      <c r="J56" s="195">
        <f>'[2]24'!K58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4">
        <f>'[2]24'!B59</f>
        <v>0</v>
      </c>
      <c r="C57" s="195">
        <f>'[2]24'!C59</f>
        <v>60</v>
      </c>
      <c r="D57" s="195">
        <f>'[2]24'!D59</f>
        <v>0</v>
      </c>
      <c r="E57" s="195">
        <f>'[2]24'!E59</f>
        <v>0</v>
      </c>
      <c r="F57" s="15">
        <f t="shared" si="6"/>
        <v>60</v>
      </c>
      <c r="G57" s="194">
        <f>'[2]24'!H59</f>
        <v>0</v>
      </c>
      <c r="H57" s="195">
        <f>'[2]24'!I59</f>
        <v>0</v>
      </c>
      <c r="I57" s="195">
        <f>'[2]24'!J59</f>
        <v>0</v>
      </c>
      <c r="J57" s="195">
        <f>'[2]24'!K59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4">
        <f>'[2]24'!B60</f>
        <v>0</v>
      </c>
      <c r="C58" s="195">
        <f>'[2]24'!C60</f>
        <v>60</v>
      </c>
      <c r="D58" s="195">
        <f>'[2]24'!D60</f>
        <v>0</v>
      </c>
      <c r="E58" s="195">
        <f>'[2]24'!E60</f>
        <v>0</v>
      </c>
      <c r="F58" s="15">
        <f t="shared" si="6"/>
        <v>60</v>
      </c>
      <c r="G58" s="194">
        <f>'[2]24'!H60</f>
        <v>0</v>
      </c>
      <c r="H58" s="195">
        <f>'[2]24'!I60</f>
        <v>0</v>
      </c>
      <c r="I58" s="195">
        <f>'[2]24'!J60</f>
        <v>0</v>
      </c>
      <c r="J58" s="195">
        <f>'[2]24'!K60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4">
        <f>'[2]24'!B61</f>
        <v>0</v>
      </c>
      <c r="C59" s="195">
        <f>'[2]24'!C61</f>
        <v>60</v>
      </c>
      <c r="D59" s="195">
        <f>'[2]24'!D61</f>
        <v>0</v>
      </c>
      <c r="E59" s="195">
        <f>'[2]24'!E61</f>
        <v>0</v>
      </c>
      <c r="F59" s="15">
        <f t="shared" si="6"/>
        <v>60</v>
      </c>
      <c r="G59" s="194">
        <f>'[2]24'!H61</f>
        <v>0</v>
      </c>
      <c r="H59" s="195">
        <f>'[2]24'!I61</f>
        <v>0</v>
      </c>
      <c r="I59" s="195">
        <f>'[2]24'!J61</f>
        <v>0</v>
      </c>
      <c r="J59" s="195">
        <f>'[2]24'!K61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4">
        <f>'[2]24'!B62</f>
        <v>0</v>
      </c>
      <c r="C60" s="195">
        <f>'[2]24'!C62</f>
        <v>60</v>
      </c>
      <c r="D60" s="195">
        <f>'[2]24'!D62</f>
        <v>0</v>
      </c>
      <c r="E60" s="195">
        <f>'[2]24'!E62</f>
        <v>0</v>
      </c>
      <c r="F60" s="15">
        <f t="shared" si="6"/>
        <v>60</v>
      </c>
      <c r="G60" s="194">
        <f>'[2]24'!H62</f>
        <v>0</v>
      </c>
      <c r="H60" s="195">
        <f>'[2]24'!I62</f>
        <v>0</v>
      </c>
      <c r="I60" s="195">
        <f>'[2]24'!J62</f>
        <v>0</v>
      </c>
      <c r="J60" s="195">
        <f>'[2]24'!K62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4">
        <f>'[2]24'!B63</f>
        <v>0</v>
      </c>
      <c r="C61" s="195">
        <f>'[2]24'!C63</f>
        <v>60</v>
      </c>
      <c r="D61" s="195">
        <f>'[2]24'!D63</f>
        <v>0</v>
      </c>
      <c r="E61" s="195">
        <f>'[2]24'!E63</f>
        <v>0</v>
      </c>
      <c r="F61" s="15">
        <f t="shared" si="6"/>
        <v>60</v>
      </c>
      <c r="G61" s="194">
        <f>'[2]24'!H63</f>
        <v>0</v>
      </c>
      <c r="H61" s="195">
        <f>'[2]24'!I63</f>
        <v>0</v>
      </c>
      <c r="I61" s="195">
        <f>'[2]24'!J63</f>
        <v>0</v>
      </c>
      <c r="J61" s="195">
        <f>'[2]24'!K63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4">
        <f>'[2]24'!B64</f>
        <v>0</v>
      </c>
      <c r="C62" s="195">
        <f>'[2]24'!C64</f>
        <v>60</v>
      </c>
      <c r="D62" s="195">
        <f>'[2]24'!D64</f>
        <v>0</v>
      </c>
      <c r="E62" s="195">
        <f>'[2]24'!E64</f>
        <v>0</v>
      </c>
      <c r="F62" s="15">
        <f t="shared" si="6"/>
        <v>60</v>
      </c>
      <c r="G62" s="194">
        <f>'[2]24'!H64</f>
        <v>0</v>
      </c>
      <c r="H62" s="195">
        <f>'[2]24'!I64</f>
        <v>0</v>
      </c>
      <c r="I62" s="195">
        <f>'[2]24'!J64</f>
        <v>0</v>
      </c>
      <c r="J62" s="195">
        <f>'[2]24'!K64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4">
        <f>'[2]24'!B65</f>
        <v>0</v>
      </c>
      <c r="C63" s="195">
        <f>'[2]24'!C65</f>
        <v>60</v>
      </c>
      <c r="D63" s="195">
        <f>'[2]24'!D65</f>
        <v>0</v>
      </c>
      <c r="E63" s="195">
        <f>'[2]24'!E65</f>
        <v>0</v>
      </c>
      <c r="F63" s="15">
        <f t="shared" si="6"/>
        <v>60</v>
      </c>
      <c r="G63" s="194">
        <f>'[2]24'!H65</f>
        <v>0</v>
      </c>
      <c r="H63" s="195">
        <f>'[2]24'!I65</f>
        <v>0</v>
      </c>
      <c r="I63" s="195">
        <f>'[2]24'!J65</f>
        <v>0</v>
      </c>
      <c r="J63" s="195">
        <f>'[2]24'!K65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4">
        <f>'[2]24'!B66</f>
        <v>0</v>
      </c>
      <c r="C64" s="195">
        <f>'[2]24'!C66</f>
        <v>60</v>
      </c>
      <c r="D64" s="195">
        <f>'[2]24'!D66</f>
        <v>0</v>
      </c>
      <c r="E64" s="195">
        <f>'[2]24'!E66</f>
        <v>0</v>
      </c>
      <c r="F64" s="15">
        <f t="shared" si="6"/>
        <v>60</v>
      </c>
      <c r="G64" s="194">
        <f>'[2]24'!H66</f>
        <v>0</v>
      </c>
      <c r="H64" s="195">
        <f>'[2]24'!I66</f>
        <v>0</v>
      </c>
      <c r="I64" s="195">
        <f>'[2]24'!J66</f>
        <v>0</v>
      </c>
      <c r="J64" s="195">
        <f>'[2]24'!K66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4">
        <f>'[2]24'!B67</f>
        <v>0</v>
      </c>
      <c r="C65" s="195">
        <f>'[2]24'!C67</f>
        <v>60</v>
      </c>
      <c r="D65" s="195">
        <f>'[2]24'!D67</f>
        <v>0</v>
      </c>
      <c r="E65" s="195">
        <f>'[2]24'!E67</f>
        <v>0</v>
      </c>
      <c r="F65" s="15">
        <f t="shared" si="6"/>
        <v>60</v>
      </c>
      <c r="G65" s="194">
        <f>'[2]24'!H67</f>
        <v>0</v>
      </c>
      <c r="H65" s="195">
        <f>'[2]24'!I67</f>
        <v>0</v>
      </c>
      <c r="I65" s="195">
        <f>'[2]24'!J67</f>
        <v>0</v>
      </c>
      <c r="J65" s="195">
        <f>'[2]24'!K67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4">
        <f>'[2]24'!B68</f>
        <v>0</v>
      </c>
      <c r="C66" s="195">
        <f>'[2]24'!C68</f>
        <v>60</v>
      </c>
      <c r="D66" s="195">
        <f>'[2]24'!D68</f>
        <v>0</v>
      </c>
      <c r="E66" s="195">
        <f>'[2]24'!E68</f>
        <v>0</v>
      </c>
      <c r="F66" s="15">
        <f t="shared" si="6"/>
        <v>60</v>
      </c>
      <c r="G66" s="194">
        <f>'[2]24'!H68</f>
        <v>0</v>
      </c>
      <c r="H66" s="195">
        <f>'[2]24'!I68</f>
        <v>0</v>
      </c>
      <c r="I66" s="195">
        <f>'[2]24'!J68</f>
        <v>0</v>
      </c>
      <c r="J66" s="195">
        <f>'[2]24'!K68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4">
        <f>'[2]24'!B69</f>
        <v>0</v>
      </c>
      <c r="C67" s="195">
        <f>'[2]24'!C69</f>
        <v>60</v>
      </c>
      <c r="D67" s="195">
        <f>'[2]24'!D69</f>
        <v>0</v>
      </c>
      <c r="E67" s="195">
        <f>'[2]24'!E69</f>
        <v>0</v>
      </c>
      <c r="F67" s="15">
        <f t="shared" si="6"/>
        <v>60</v>
      </c>
      <c r="G67" s="194">
        <f>'[2]24'!H69</f>
        <v>0</v>
      </c>
      <c r="H67" s="195">
        <f>'[2]24'!I69</f>
        <v>0</v>
      </c>
      <c r="I67" s="195">
        <f>'[2]24'!J69</f>
        <v>0</v>
      </c>
      <c r="J67" s="195">
        <f>'[2]24'!K69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4">
        <f>'[2]24'!B70</f>
        <v>0</v>
      </c>
      <c r="C68" s="195">
        <f>'[2]24'!C70</f>
        <v>60</v>
      </c>
      <c r="D68" s="195">
        <f>'[2]24'!D70</f>
        <v>0</v>
      </c>
      <c r="E68" s="195">
        <f>'[2]24'!E70</f>
        <v>0</v>
      </c>
      <c r="F68" s="15">
        <f t="shared" si="6"/>
        <v>60</v>
      </c>
      <c r="G68" s="194">
        <f>'[2]24'!H70</f>
        <v>0</v>
      </c>
      <c r="H68" s="195">
        <f>'[2]24'!I70</f>
        <v>0</v>
      </c>
      <c r="I68" s="195">
        <f>'[2]24'!J70</f>
        <v>0</v>
      </c>
      <c r="J68" s="195">
        <f>'[2]24'!K70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4">
        <f>'[2]24'!B71</f>
        <v>0</v>
      </c>
      <c r="C69" s="195">
        <f>'[2]24'!C71</f>
        <v>60</v>
      </c>
      <c r="D69" s="195">
        <f>'[2]24'!D71</f>
        <v>0</v>
      </c>
      <c r="E69" s="195">
        <f>'[2]24'!E71</f>
        <v>0</v>
      </c>
      <c r="F69" s="15">
        <f t="shared" ref="F69:F98" si="16">SUM(B69:E69)</f>
        <v>60</v>
      </c>
      <c r="G69" s="194">
        <f>'[2]24'!H71</f>
        <v>0</v>
      </c>
      <c r="H69" s="195">
        <f>'[2]24'!I71</f>
        <v>0</v>
      </c>
      <c r="I69" s="195">
        <f>'[2]24'!J71</f>
        <v>0</v>
      </c>
      <c r="J69" s="195">
        <f>'[2]24'!K71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4">
        <f>'[2]24'!B72</f>
        <v>0</v>
      </c>
      <c r="C70" s="195">
        <f>'[2]24'!C72</f>
        <v>60</v>
      </c>
      <c r="D70" s="195">
        <f>'[2]24'!D72</f>
        <v>0</v>
      </c>
      <c r="E70" s="195">
        <f>'[2]24'!E72</f>
        <v>0</v>
      </c>
      <c r="F70" s="15">
        <f t="shared" si="16"/>
        <v>60</v>
      </c>
      <c r="G70" s="194">
        <f>'[2]24'!H72</f>
        <v>0</v>
      </c>
      <c r="H70" s="195">
        <f>'[2]24'!I72</f>
        <v>0</v>
      </c>
      <c r="I70" s="195">
        <f>'[2]24'!J72</f>
        <v>0</v>
      </c>
      <c r="J70" s="195">
        <f>'[2]24'!K72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4">
        <f>'[2]24'!B73</f>
        <v>0</v>
      </c>
      <c r="C71" s="195">
        <f>'[2]24'!C73</f>
        <v>60</v>
      </c>
      <c r="D71" s="195">
        <f>'[2]24'!D73</f>
        <v>0</v>
      </c>
      <c r="E71" s="195">
        <f>'[2]24'!E73</f>
        <v>0</v>
      </c>
      <c r="F71" s="15">
        <f t="shared" si="16"/>
        <v>60</v>
      </c>
      <c r="G71" s="194">
        <f>'[2]24'!H73</f>
        <v>0</v>
      </c>
      <c r="H71" s="195">
        <f>'[2]24'!I73</f>
        <v>0</v>
      </c>
      <c r="I71" s="195">
        <f>'[2]24'!J73</f>
        <v>0</v>
      </c>
      <c r="J71" s="195">
        <f>'[2]24'!K73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4">
        <f>'[2]24'!B74</f>
        <v>0</v>
      </c>
      <c r="C72" s="195">
        <f>'[2]24'!C74</f>
        <v>60</v>
      </c>
      <c r="D72" s="195">
        <f>'[2]24'!D74</f>
        <v>0</v>
      </c>
      <c r="E72" s="195">
        <f>'[2]24'!E74</f>
        <v>0</v>
      </c>
      <c r="F72" s="15">
        <f t="shared" si="16"/>
        <v>60</v>
      </c>
      <c r="G72" s="194">
        <f>'[2]24'!H74</f>
        <v>0</v>
      </c>
      <c r="H72" s="195">
        <f>'[2]24'!I74</f>
        <v>0</v>
      </c>
      <c r="I72" s="195">
        <f>'[2]24'!J74</f>
        <v>0</v>
      </c>
      <c r="J72" s="195">
        <f>'[2]24'!K74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4">
        <f>'[2]24'!B75</f>
        <v>0</v>
      </c>
      <c r="C73" s="195">
        <f>'[2]24'!C75</f>
        <v>60</v>
      </c>
      <c r="D73" s="195">
        <f>'[2]24'!D75</f>
        <v>0</v>
      </c>
      <c r="E73" s="195">
        <f>'[2]24'!E75</f>
        <v>0</v>
      </c>
      <c r="F73" s="15">
        <f t="shared" si="16"/>
        <v>60</v>
      </c>
      <c r="G73" s="194">
        <f>'[2]24'!H75</f>
        <v>0</v>
      </c>
      <c r="H73" s="195">
        <f>'[2]24'!I75</f>
        <v>0</v>
      </c>
      <c r="I73" s="195">
        <f>'[2]24'!J75</f>
        <v>0</v>
      </c>
      <c r="J73" s="195">
        <f>'[2]24'!K75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4">
        <f>'[2]24'!B76</f>
        <v>0</v>
      </c>
      <c r="C74" s="195">
        <f>'[2]24'!C76</f>
        <v>60</v>
      </c>
      <c r="D74" s="195">
        <f>'[2]24'!D76</f>
        <v>0</v>
      </c>
      <c r="E74" s="195">
        <f>'[2]24'!E76</f>
        <v>0</v>
      </c>
      <c r="F74" s="15">
        <f t="shared" si="16"/>
        <v>60</v>
      </c>
      <c r="G74" s="194">
        <f>'[2]24'!H76</f>
        <v>0</v>
      </c>
      <c r="H74" s="195">
        <f>'[2]24'!I76</f>
        <v>0</v>
      </c>
      <c r="I74" s="195">
        <f>'[2]24'!J76</f>
        <v>0</v>
      </c>
      <c r="J74" s="195">
        <f>'[2]24'!K76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4">
        <f>'[2]24'!B77</f>
        <v>0</v>
      </c>
      <c r="C75" s="195">
        <f>'[2]24'!C77</f>
        <v>60</v>
      </c>
      <c r="D75" s="195">
        <f>'[2]24'!D77</f>
        <v>0</v>
      </c>
      <c r="E75" s="195">
        <f>'[2]24'!E77</f>
        <v>0</v>
      </c>
      <c r="F75" s="15">
        <f t="shared" si="16"/>
        <v>60</v>
      </c>
      <c r="G75" s="194">
        <f>'[2]24'!H77</f>
        <v>0</v>
      </c>
      <c r="H75" s="195">
        <f>'[2]24'!I77</f>
        <v>0</v>
      </c>
      <c r="I75" s="195">
        <f>'[2]24'!J77</f>
        <v>0</v>
      </c>
      <c r="J75" s="195">
        <f>'[2]24'!K77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4">
        <f>'[2]24'!B78</f>
        <v>0</v>
      </c>
      <c r="C76" s="195">
        <f>'[2]24'!C78</f>
        <v>60</v>
      </c>
      <c r="D76" s="195">
        <f>'[2]24'!D78</f>
        <v>0</v>
      </c>
      <c r="E76" s="195">
        <f>'[2]24'!E78</f>
        <v>0</v>
      </c>
      <c r="F76" s="15">
        <f t="shared" si="16"/>
        <v>60</v>
      </c>
      <c r="G76" s="194">
        <f>'[2]24'!H78</f>
        <v>0</v>
      </c>
      <c r="H76" s="195">
        <f>'[2]24'!I78</f>
        <v>0</v>
      </c>
      <c r="I76" s="195">
        <f>'[2]24'!J78</f>
        <v>0</v>
      </c>
      <c r="J76" s="195">
        <f>'[2]24'!K78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4">
        <f>'[2]24'!B79</f>
        <v>0</v>
      </c>
      <c r="C77" s="195">
        <f>'[2]24'!C79</f>
        <v>60</v>
      </c>
      <c r="D77" s="195">
        <f>'[2]24'!D79</f>
        <v>0</v>
      </c>
      <c r="E77" s="195">
        <f>'[2]24'!E79</f>
        <v>0</v>
      </c>
      <c r="F77" s="15">
        <f t="shared" si="16"/>
        <v>60</v>
      </c>
      <c r="G77" s="194">
        <f>'[2]24'!H79</f>
        <v>0</v>
      </c>
      <c r="H77" s="195">
        <f>'[2]24'!I79</f>
        <v>0</v>
      </c>
      <c r="I77" s="195">
        <f>'[2]24'!J79</f>
        <v>0</v>
      </c>
      <c r="J77" s="195">
        <f>'[2]24'!K79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4">
        <f>'[2]24'!B80</f>
        <v>0</v>
      </c>
      <c r="C78" s="195">
        <f>'[2]24'!C80</f>
        <v>60</v>
      </c>
      <c r="D78" s="195">
        <f>'[2]24'!D80</f>
        <v>0</v>
      </c>
      <c r="E78" s="195">
        <f>'[2]24'!E80</f>
        <v>0</v>
      </c>
      <c r="F78" s="15">
        <f t="shared" si="16"/>
        <v>60</v>
      </c>
      <c r="G78" s="194">
        <f>'[2]24'!H80</f>
        <v>0</v>
      </c>
      <c r="H78" s="195">
        <f>'[2]24'!I80</f>
        <v>0</v>
      </c>
      <c r="I78" s="195">
        <f>'[2]24'!J80</f>
        <v>0</v>
      </c>
      <c r="J78" s="195">
        <f>'[2]24'!K80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4">
        <f>'[2]24'!B81</f>
        <v>0</v>
      </c>
      <c r="C79" s="195">
        <f>'[2]24'!C81</f>
        <v>60</v>
      </c>
      <c r="D79" s="195">
        <f>'[2]24'!D81</f>
        <v>0</v>
      </c>
      <c r="E79" s="195">
        <f>'[2]24'!E81</f>
        <v>0</v>
      </c>
      <c r="F79" s="15">
        <f t="shared" si="16"/>
        <v>60</v>
      </c>
      <c r="G79" s="194">
        <f>'[2]24'!H81</f>
        <v>0</v>
      </c>
      <c r="H79" s="195">
        <f>'[2]24'!I81</f>
        <v>0</v>
      </c>
      <c r="I79" s="195">
        <f>'[2]24'!J81</f>
        <v>0</v>
      </c>
      <c r="J79" s="195">
        <f>'[2]24'!K81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4">
        <f>'[2]24'!B82</f>
        <v>0</v>
      </c>
      <c r="C80" s="195">
        <f>'[2]24'!C82</f>
        <v>60</v>
      </c>
      <c r="D80" s="195">
        <f>'[2]24'!D82</f>
        <v>0</v>
      </c>
      <c r="E80" s="195">
        <f>'[2]24'!E82</f>
        <v>0</v>
      </c>
      <c r="F80" s="15">
        <f t="shared" si="16"/>
        <v>60</v>
      </c>
      <c r="G80" s="194">
        <f>'[2]24'!H82</f>
        <v>0</v>
      </c>
      <c r="H80" s="195">
        <f>'[2]24'!I82</f>
        <v>0</v>
      </c>
      <c r="I80" s="195">
        <f>'[2]24'!J82</f>
        <v>0</v>
      </c>
      <c r="J80" s="195">
        <f>'[2]24'!K82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4">
        <f>'[2]24'!B83</f>
        <v>0</v>
      </c>
      <c r="C81" s="195">
        <f>'[2]24'!C83</f>
        <v>60</v>
      </c>
      <c r="D81" s="195">
        <f>'[2]24'!D83</f>
        <v>0</v>
      </c>
      <c r="E81" s="195">
        <f>'[2]24'!E83</f>
        <v>0</v>
      </c>
      <c r="F81" s="15">
        <f t="shared" si="16"/>
        <v>60</v>
      </c>
      <c r="G81" s="194">
        <f>'[2]24'!H83</f>
        <v>0</v>
      </c>
      <c r="H81" s="195">
        <f>'[2]24'!I83</f>
        <v>0</v>
      </c>
      <c r="I81" s="195">
        <f>'[2]24'!J83</f>
        <v>0</v>
      </c>
      <c r="J81" s="195">
        <f>'[2]24'!K83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4">
        <f>'[2]24'!B84</f>
        <v>0</v>
      </c>
      <c r="C82" s="195">
        <f>'[2]24'!C84</f>
        <v>60</v>
      </c>
      <c r="D82" s="195">
        <f>'[2]24'!D84</f>
        <v>0</v>
      </c>
      <c r="E82" s="195">
        <f>'[2]24'!E84</f>
        <v>0</v>
      </c>
      <c r="F82" s="15">
        <f t="shared" si="16"/>
        <v>60</v>
      </c>
      <c r="G82" s="194">
        <f>'[2]24'!H84</f>
        <v>0</v>
      </c>
      <c r="H82" s="195">
        <f>'[2]24'!I84</f>
        <v>0</v>
      </c>
      <c r="I82" s="195">
        <f>'[2]24'!J84</f>
        <v>0</v>
      </c>
      <c r="J82" s="195">
        <f>'[2]24'!K84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4">
        <f>'[2]24'!B85</f>
        <v>0</v>
      </c>
      <c r="C83" s="195">
        <f>'[2]24'!C85</f>
        <v>60</v>
      </c>
      <c r="D83" s="195">
        <f>'[2]24'!D85</f>
        <v>0</v>
      </c>
      <c r="E83" s="195">
        <f>'[2]24'!E85</f>
        <v>0</v>
      </c>
      <c r="F83" s="15">
        <f t="shared" si="16"/>
        <v>60</v>
      </c>
      <c r="G83" s="194">
        <f>'[2]24'!H85</f>
        <v>0</v>
      </c>
      <c r="H83" s="195">
        <f>'[2]24'!I85</f>
        <v>0</v>
      </c>
      <c r="I83" s="195">
        <f>'[2]24'!J85</f>
        <v>0</v>
      </c>
      <c r="J83" s="195">
        <f>'[2]24'!K85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4">
        <f>'[2]24'!B86</f>
        <v>0</v>
      </c>
      <c r="C84" s="195">
        <f>'[2]24'!C86</f>
        <v>60</v>
      </c>
      <c r="D84" s="195">
        <f>'[2]24'!D86</f>
        <v>0</v>
      </c>
      <c r="E84" s="195">
        <f>'[2]24'!E86</f>
        <v>0</v>
      </c>
      <c r="F84" s="15">
        <f t="shared" si="16"/>
        <v>60</v>
      </c>
      <c r="G84" s="194">
        <f>'[2]24'!H86</f>
        <v>0</v>
      </c>
      <c r="H84" s="195">
        <f>'[2]24'!I86</f>
        <v>0</v>
      </c>
      <c r="I84" s="195">
        <f>'[2]24'!J86</f>
        <v>0</v>
      </c>
      <c r="J84" s="195">
        <f>'[2]24'!K86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4">
        <f>'[2]24'!B87</f>
        <v>0</v>
      </c>
      <c r="C85" s="195">
        <f>'[2]24'!C87</f>
        <v>60</v>
      </c>
      <c r="D85" s="195">
        <f>'[2]24'!D87</f>
        <v>0</v>
      </c>
      <c r="E85" s="195">
        <f>'[2]24'!E87</f>
        <v>0</v>
      </c>
      <c r="F85" s="15">
        <f t="shared" si="16"/>
        <v>60</v>
      </c>
      <c r="G85" s="194">
        <f>'[2]24'!H87</f>
        <v>0</v>
      </c>
      <c r="H85" s="195">
        <f>'[2]24'!I87</f>
        <v>0</v>
      </c>
      <c r="I85" s="195">
        <f>'[2]24'!J87</f>
        <v>0</v>
      </c>
      <c r="J85" s="195">
        <f>'[2]24'!K87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4">
        <f>'[2]24'!B88</f>
        <v>0</v>
      </c>
      <c r="C86" s="195">
        <f>'[2]24'!C88</f>
        <v>60</v>
      </c>
      <c r="D86" s="195">
        <f>'[2]24'!D88</f>
        <v>0</v>
      </c>
      <c r="E86" s="195">
        <f>'[2]24'!E88</f>
        <v>0</v>
      </c>
      <c r="F86" s="15">
        <f t="shared" si="16"/>
        <v>60</v>
      </c>
      <c r="G86" s="194">
        <f>'[2]24'!H88</f>
        <v>0</v>
      </c>
      <c r="H86" s="195">
        <f>'[2]24'!I88</f>
        <v>0</v>
      </c>
      <c r="I86" s="195">
        <f>'[2]24'!J88</f>
        <v>0</v>
      </c>
      <c r="J86" s="195">
        <f>'[2]24'!K88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4">
        <f>'[2]24'!B89</f>
        <v>0</v>
      </c>
      <c r="C87" s="195">
        <f>'[2]24'!C89</f>
        <v>60</v>
      </c>
      <c r="D87" s="195">
        <f>'[2]24'!D89</f>
        <v>0</v>
      </c>
      <c r="E87" s="195">
        <f>'[2]24'!E89</f>
        <v>0</v>
      </c>
      <c r="F87" s="15">
        <f t="shared" si="16"/>
        <v>60</v>
      </c>
      <c r="G87" s="194">
        <f>'[2]24'!H89</f>
        <v>0</v>
      </c>
      <c r="H87" s="195">
        <f>'[2]24'!I89</f>
        <v>0</v>
      </c>
      <c r="I87" s="195">
        <f>'[2]24'!J89</f>
        <v>0</v>
      </c>
      <c r="J87" s="195">
        <f>'[2]24'!K89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4">
        <f>'[2]24'!B90</f>
        <v>0</v>
      </c>
      <c r="C88" s="195">
        <f>'[2]24'!C90</f>
        <v>60</v>
      </c>
      <c r="D88" s="195">
        <f>'[2]24'!D90</f>
        <v>0</v>
      </c>
      <c r="E88" s="195">
        <f>'[2]24'!E90</f>
        <v>0</v>
      </c>
      <c r="F88" s="15">
        <f t="shared" si="16"/>
        <v>60</v>
      </c>
      <c r="G88" s="194">
        <f>'[2]24'!H90</f>
        <v>0</v>
      </c>
      <c r="H88" s="195">
        <f>'[2]24'!I90</f>
        <v>0</v>
      </c>
      <c r="I88" s="195">
        <f>'[2]24'!J90</f>
        <v>0</v>
      </c>
      <c r="J88" s="195">
        <f>'[2]24'!K90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4">
        <f>'[2]24'!B91</f>
        <v>0</v>
      </c>
      <c r="C89" s="195">
        <f>'[2]24'!C91</f>
        <v>60</v>
      </c>
      <c r="D89" s="195">
        <f>'[2]24'!D91</f>
        <v>0</v>
      </c>
      <c r="E89" s="195">
        <f>'[2]24'!E91</f>
        <v>0</v>
      </c>
      <c r="F89" s="15">
        <f t="shared" si="16"/>
        <v>60</v>
      </c>
      <c r="G89" s="194">
        <f>'[2]24'!H91</f>
        <v>0</v>
      </c>
      <c r="H89" s="195">
        <f>'[2]24'!I91</f>
        <v>0</v>
      </c>
      <c r="I89" s="195">
        <f>'[2]24'!J91</f>
        <v>0</v>
      </c>
      <c r="J89" s="195">
        <f>'[2]24'!K91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4">
        <f>'[2]24'!B92</f>
        <v>0</v>
      </c>
      <c r="C90" s="195">
        <f>'[2]24'!C92</f>
        <v>60</v>
      </c>
      <c r="D90" s="195">
        <f>'[2]24'!D92</f>
        <v>0</v>
      </c>
      <c r="E90" s="195">
        <f>'[2]24'!E92</f>
        <v>0</v>
      </c>
      <c r="F90" s="15">
        <f t="shared" si="16"/>
        <v>60</v>
      </c>
      <c r="G90" s="194">
        <f>'[2]24'!H92</f>
        <v>0</v>
      </c>
      <c r="H90" s="195">
        <f>'[2]24'!I92</f>
        <v>0</v>
      </c>
      <c r="I90" s="195">
        <f>'[2]24'!J92</f>
        <v>0</v>
      </c>
      <c r="J90" s="195">
        <f>'[2]24'!K92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4">
        <f>'[2]24'!B93</f>
        <v>0</v>
      </c>
      <c r="C91" s="195">
        <f>'[2]24'!C93</f>
        <v>60</v>
      </c>
      <c r="D91" s="195">
        <f>'[2]24'!D93</f>
        <v>0</v>
      </c>
      <c r="E91" s="195">
        <f>'[2]24'!E93</f>
        <v>0</v>
      </c>
      <c r="F91" s="15">
        <f t="shared" si="16"/>
        <v>60</v>
      </c>
      <c r="G91" s="194">
        <f>'[2]24'!H93</f>
        <v>0</v>
      </c>
      <c r="H91" s="195">
        <f>'[2]24'!I93</f>
        <v>0</v>
      </c>
      <c r="I91" s="195">
        <f>'[2]24'!J93</f>
        <v>0</v>
      </c>
      <c r="J91" s="195">
        <f>'[2]24'!K93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4">
        <f>'[2]24'!B94</f>
        <v>0</v>
      </c>
      <c r="C92" s="195">
        <f>'[2]24'!C94</f>
        <v>60</v>
      </c>
      <c r="D92" s="195">
        <f>'[2]24'!D94</f>
        <v>0</v>
      </c>
      <c r="E92" s="195">
        <f>'[2]24'!E94</f>
        <v>0</v>
      </c>
      <c r="F92" s="15">
        <f t="shared" si="16"/>
        <v>60</v>
      </c>
      <c r="G92" s="194">
        <f>'[2]24'!H94</f>
        <v>0</v>
      </c>
      <c r="H92" s="195">
        <f>'[2]24'!I94</f>
        <v>0</v>
      </c>
      <c r="I92" s="195">
        <f>'[2]24'!J94</f>
        <v>0</v>
      </c>
      <c r="J92" s="195">
        <f>'[2]24'!K94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4">
        <f>'[2]24'!B95</f>
        <v>0</v>
      </c>
      <c r="C93" s="195">
        <f>'[2]24'!C95</f>
        <v>60</v>
      </c>
      <c r="D93" s="195">
        <f>'[2]24'!D95</f>
        <v>0</v>
      </c>
      <c r="E93" s="195">
        <f>'[2]24'!E95</f>
        <v>0</v>
      </c>
      <c r="F93" s="15">
        <f t="shared" si="16"/>
        <v>60</v>
      </c>
      <c r="G93" s="194">
        <f>'[2]24'!H95</f>
        <v>0</v>
      </c>
      <c r="H93" s="195">
        <f>'[2]24'!I95</f>
        <v>0</v>
      </c>
      <c r="I93" s="195">
        <f>'[2]24'!J95</f>
        <v>0</v>
      </c>
      <c r="J93" s="195">
        <f>'[2]24'!K95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4">
        <f>'[2]24'!B96</f>
        <v>0</v>
      </c>
      <c r="C94" s="195">
        <f>'[2]24'!C96</f>
        <v>60</v>
      </c>
      <c r="D94" s="195">
        <f>'[2]24'!D96</f>
        <v>0</v>
      </c>
      <c r="E94" s="195">
        <f>'[2]24'!E96</f>
        <v>0</v>
      </c>
      <c r="F94" s="15">
        <f t="shared" si="16"/>
        <v>60</v>
      </c>
      <c r="G94" s="194">
        <f>'[2]24'!H96</f>
        <v>0</v>
      </c>
      <c r="H94" s="195">
        <f>'[2]24'!I96</f>
        <v>0</v>
      </c>
      <c r="I94" s="195">
        <f>'[2]24'!J96</f>
        <v>0</v>
      </c>
      <c r="J94" s="195">
        <f>'[2]24'!K96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4">
        <f>'[2]24'!B97</f>
        <v>0</v>
      </c>
      <c r="C95" s="195">
        <f>'[2]24'!C97</f>
        <v>60</v>
      </c>
      <c r="D95" s="195">
        <f>'[2]24'!D97</f>
        <v>0</v>
      </c>
      <c r="E95" s="195">
        <f>'[2]24'!E97</f>
        <v>0</v>
      </c>
      <c r="F95" s="15">
        <f t="shared" si="16"/>
        <v>60</v>
      </c>
      <c r="G95" s="194">
        <f>'[2]24'!H97</f>
        <v>0</v>
      </c>
      <c r="H95" s="195">
        <f>'[2]24'!I97</f>
        <v>0</v>
      </c>
      <c r="I95" s="195">
        <f>'[2]24'!J97</f>
        <v>0</v>
      </c>
      <c r="J95" s="195">
        <f>'[2]24'!K97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4">
        <f>'[2]24'!B98</f>
        <v>0</v>
      </c>
      <c r="C96" s="195">
        <f>'[2]24'!C98</f>
        <v>60</v>
      </c>
      <c r="D96" s="195">
        <f>'[2]24'!D98</f>
        <v>0</v>
      </c>
      <c r="E96" s="195">
        <f>'[2]24'!E98</f>
        <v>0</v>
      </c>
      <c r="F96" s="15">
        <f t="shared" si="16"/>
        <v>60</v>
      </c>
      <c r="G96" s="194">
        <f>'[2]24'!H98</f>
        <v>0</v>
      </c>
      <c r="H96" s="195">
        <f>'[2]24'!I98</f>
        <v>0</v>
      </c>
      <c r="I96" s="195">
        <f>'[2]24'!J98</f>
        <v>0</v>
      </c>
      <c r="J96" s="195">
        <f>'[2]24'!K98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4">
        <f>'[2]24'!B99</f>
        <v>0</v>
      </c>
      <c r="C97" s="195">
        <f>'[2]24'!C99</f>
        <v>60</v>
      </c>
      <c r="D97" s="195">
        <f>'[2]24'!D99</f>
        <v>0</v>
      </c>
      <c r="E97" s="195">
        <f>'[2]24'!E99</f>
        <v>0</v>
      </c>
      <c r="F97" s="15">
        <f t="shared" si="16"/>
        <v>60</v>
      </c>
      <c r="G97" s="194">
        <f>'[2]24'!H99</f>
        <v>0</v>
      </c>
      <c r="H97" s="195">
        <f>'[2]24'!I99</f>
        <v>0</v>
      </c>
      <c r="I97" s="195">
        <f>'[2]24'!J99</f>
        <v>0</v>
      </c>
      <c r="J97" s="195">
        <f>'[2]24'!K99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4">
        <f>'[2]24'!B100</f>
        <v>0</v>
      </c>
      <c r="C98" s="195">
        <f>'[2]24'!C100</f>
        <v>60</v>
      </c>
      <c r="D98" s="195">
        <f>'[2]24'!D100</f>
        <v>0</v>
      </c>
      <c r="E98" s="195">
        <f>'[2]24'!E100</f>
        <v>0</v>
      </c>
      <c r="F98" s="15">
        <f t="shared" si="16"/>
        <v>60</v>
      </c>
      <c r="G98" s="194">
        <f>'[2]24'!H100</f>
        <v>0</v>
      </c>
      <c r="H98" s="195">
        <f>'[2]24'!I100</f>
        <v>0</v>
      </c>
      <c r="I98" s="195">
        <f>'[2]24'!J100</f>
        <v>0</v>
      </c>
      <c r="J98" s="195">
        <f>'[2]24'!K100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45315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0</v>
      </c>
      <c r="G3" s="16">
        <f>'[3]24'!G5</f>
        <v>440</v>
      </c>
      <c r="H3" s="17">
        <f>SUM(B3:G3)</f>
        <v>760</v>
      </c>
      <c r="I3" s="15">
        <f>'[3]24'!J5</f>
        <v>270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19.3</v>
      </c>
      <c r="AU3" s="8">
        <v>19.3</v>
      </c>
      <c r="AW3" s="198">
        <v>26.91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26.91</v>
      </c>
      <c r="BD3" s="198">
        <v>26.91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26.91</v>
      </c>
      <c r="BL3" s="8">
        <f>AT3</f>
        <v>19.3</v>
      </c>
      <c r="BM3" s="8">
        <f>AU3</f>
        <v>19.3</v>
      </c>
      <c r="BN3" s="8">
        <f>BC3</f>
        <v>26.91</v>
      </c>
      <c r="BO3" s="8">
        <f>BJ3</f>
        <v>26.91</v>
      </c>
      <c r="BP3" s="139">
        <f>BL3-BN3</f>
        <v>-7.6099999999999994</v>
      </c>
      <c r="BQ3" s="139">
        <f>BM3-BO3</f>
        <v>-7.6099999999999994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0</v>
      </c>
      <c r="G4" s="16">
        <f>'[3]24'!G6</f>
        <v>440</v>
      </c>
      <c r="H4" s="17">
        <f>SUM(B4:G4)</f>
        <v>760</v>
      </c>
      <c r="I4" s="15">
        <f>'[3]24'!J6</f>
        <v>270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19.3</v>
      </c>
      <c r="AU4" s="8">
        <v>19.3</v>
      </c>
      <c r="AW4" s="198">
        <v>26.91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26.91</v>
      </c>
      <c r="BD4" s="198">
        <v>26.91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26.91</v>
      </c>
      <c r="BL4" s="8">
        <f t="shared" ref="BL4:BL67" si="21">AT4</f>
        <v>19.3</v>
      </c>
      <c r="BM4" s="8">
        <f t="shared" ref="BM4:BM67" si="22">AU4</f>
        <v>19.3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-7.6099999999999994</v>
      </c>
      <c r="BQ4" s="139">
        <f t="shared" ref="BQ4:BQ67" si="26">BM4-BO4</f>
        <v>-7.6099999999999994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0</v>
      </c>
      <c r="G5" s="16">
        <f>'[3]24'!G7</f>
        <v>440</v>
      </c>
      <c r="H5" s="17">
        <f t="shared" ref="H5:H68" si="27">SUM(B5:G5)</f>
        <v>760</v>
      </c>
      <c r="I5" s="15">
        <f>'[3]24'!J7</f>
        <v>270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25.87</v>
      </c>
      <c r="AU5" s="8">
        <v>25.87</v>
      </c>
      <c r="AW5" s="198">
        <v>26.91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26.91</v>
      </c>
      <c r="BD5" s="198">
        <v>26.91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26.91</v>
      </c>
      <c r="BL5" s="8">
        <f t="shared" si="21"/>
        <v>25.87</v>
      </c>
      <c r="BM5" s="8">
        <f t="shared" si="22"/>
        <v>25.87</v>
      </c>
      <c r="BN5" s="8">
        <f t="shared" si="23"/>
        <v>26.91</v>
      </c>
      <c r="BO5" s="8">
        <f t="shared" si="24"/>
        <v>26.91</v>
      </c>
      <c r="BP5" s="139">
        <f t="shared" si="25"/>
        <v>-1.0399999999999991</v>
      </c>
      <c r="BQ5" s="139">
        <f t="shared" si="26"/>
        <v>-1.0399999999999991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0</v>
      </c>
      <c r="G6" s="16">
        <f>'[3]24'!G8</f>
        <v>440</v>
      </c>
      <c r="H6" s="17">
        <f t="shared" si="27"/>
        <v>760</v>
      </c>
      <c r="I6" s="15">
        <f>'[3]24'!J8</f>
        <v>270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25.87</v>
      </c>
      <c r="AU6" s="8">
        <v>25.87</v>
      </c>
      <c r="AW6" s="198">
        <v>26.91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26.91</v>
      </c>
      <c r="BD6" s="198">
        <v>26.91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26.91</v>
      </c>
      <c r="BL6" s="8">
        <f t="shared" si="21"/>
        <v>25.87</v>
      </c>
      <c r="BM6" s="8">
        <f t="shared" si="22"/>
        <v>25.87</v>
      </c>
      <c r="BN6" s="8">
        <f t="shared" si="23"/>
        <v>26.91</v>
      </c>
      <c r="BO6" s="8">
        <f t="shared" si="24"/>
        <v>26.91</v>
      </c>
      <c r="BP6" s="139">
        <f t="shared" si="25"/>
        <v>-1.0399999999999991</v>
      </c>
      <c r="BQ6" s="139">
        <f t="shared" si="26"/>
        <v>-1.0399999999999991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0</v>
      </c>
      <c r="G7" s="16">
        <f>'[3]24'!G9</f>
        <v>440</v>
      </c>
      <c r="H7" s="17">
        <f t="shared" si="27"/>
        <v>760</v>
      </c>
      <c r="I7" s="15">
        <f>'[3]24'!J9</f>
        <v>270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25.87</v>
      </c>
      <c r="AU7" s="8">
        <v>25.87</v>
      </c>
      <c r="AW7" s="198">
        <v>26.91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26.91</v>
      </c>
      <c r="BD7" s="198">
        <v>26.91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26.91</v>
      </c>
      <c r="BL7" s="8">
        <f t="shared" si="21"/>
        <v>25.87</v>
      </c>
      <c r="BM7" s="8">
        <f t="shared" si="22"/>
        <v>25.87</v>
      </c>
      <c r="BN7" s="8">
        <f t="shared" si="23"/>
        <v>26.91</v>
      </c>
      <c r="BO7" s="8">
        <f t="shared" si="24"/>
        <v>26.91</v>
      </c>
      <c r="BP7" s="139">
        <f t="shared" si="25"/>
        <v>-1.0399999999999991</v>
      </c>
      <c r="BQ7" s="139">
        <f t="shared" si="26"/>
        <v>-1.0399999999999991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0</v>
      </c>
      <c r="G8" s="16">
        <f>'[3]24'!G10</f>
        <v>440</v>
      </c>
      <c r="H8" s="17">
        <f t="shared" si="27"/>
        <v>760</v>
      </c>
      <c r="I8" s="15">
        <f>'[3]24'!J10</f>
        <v>270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25.87</v>
      </c>
      <c r="AU8" s="8">
        <v>25.87</v>
      </c>
      <c r="AW8" s="198">
        <v>26.91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26.91</v>
      </c>
      <c r="BD8" s="198">
        <v>26.91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26.91</v>
      </c>
      <c r="BL8" s="8">
        <f t="shared" si="21"/>
        <v>25.87</v>
      </c>
      <c r="BM8" s="8">
        <f t="shared" si="22"/>
        <v>25.87</v>
      </c>
      <c r="BN8" s="8">
        <f t="shared" si="23"/>
        <v>26.91</v>
      </c>
      <c r="BO8" s="8">
        <f t="shared" si="24"/>
        <v>26.91</v>
      </c>
      <c r="BP8" s="139">
        <f t="shared" si="25"/>
        <v>-1.0399999999999991</v>
      </c>
      <c r="BQ8" s="139">
        <f t="shared" si="26"/>
        <v>-1.0399999999999991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0</v>
      </c>
      <c r="G9" s="16">
        <f>'[3]24'!G11</f>
        <v>440</v>
      </c>
      <c r="H9" s="17">
        <f t="shared" si="27"/>
        <v>760</v>
      </c>
      <c r="I9" s="15">
        <f>'[3]24'!J11</f>
        <v>270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25.87</v>
      </c>
      <c r="AU9" s="8">
        <v>25.87</v>
      </c>
      <c r="AW9" s="198">
        <v>26.91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26.91</v>
      </c>
      <c r="BD9" s="198">
        <v>26.91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26.91</v>
      </c>
      <c r="BL9" s="8">
        <f t="shared" si="21"/>
        <v>25.87</v>
      </c>
      <c r="BM9" s="8">
        <f t="shared" si="22"/>
        <v>25.87</v>
      </c>
      <c r="BN9" s="8">
        <f t="shared" si="23"/>
        <v>26.91</v>
      </c>
      <c r="BO9" s="8">
        <f t="shared" si="24"/>
        <v>26.91</v>
      </c>
      <c r="BP9" s="139">
        <f t="shared" si="25"/>
        <v>-1.0399999999999991</v>
      </c>
      <c r="BQ9" s="139">
        <f t="shared" si="26"/>
        <v>-1.0399999999999991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0</v>
      </c>
      <c r="G10" s="16">
        <f>'[3]24'!G12</f>
        <v>440</v>
      </c>
      <c r="H10" s="17">
        <f t="shared" si="27"/>
        <v>760</v>
      </c>
      <c r="I10" s="15">
        <f>'[3]24'!J12</f>
        <v>270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25.87</v>
      </c>
      <c r="AU10" s="8">
        <v>25.87</v>
      </c>
      <c r="AW10" s="198">
        <v>26.91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26.91</v>
      </c>
      <c r="BD10" s="198">
        <v>26.91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26.91</v>
      </c>
      <c r="BL10" s="8">
        <f t="shared" si="21"/>
        <v>25.87</v>
      </c>
      <c r="BM10" s="8">
        <f t="shared" si="22"/>
        <v>25.87</v>
      </c>
      <c r="BN10" s="8">
        <f t="shared" si="23"/>
        <v>26.91</v>
      </c>
      <c r="BO10" s="8">
        <f t="shared" si="24"/>
        <v>26.91</v>
      </c>
      <c r="BP10" s="139">
        <f t="shared" si="25"/>
        <v>-1.0399999999999991</v>
      </c>
      <c r="BQ10" s="139">
        <f t="shared" si="26"/>
        <v>-1.0399999999999991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0</v>
      </c>
      <c r="G11" s="16">
        <f>'[3]24'!G13</f>
        <v>440</v>
      </c>
      <c r="H11" s="17">
        <f t="shared" si="27"/>
        <v>760</v>
      </c>
      <c r="I11" s="15">
        <f>'[3]24'!J13</f>
        <v>270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25.87</v>
      </c>
      <c r="AU11" s="8">
        <v>25.87</v>
      </c>
      <c r="AW11" s="198">
        <v>26.91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26.91</v>
      </c>
      <c r="BD11" s="198">
        <v>26.91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26.91</v>
      </c>
      <c r="BL11" s="8">
        <f t="shared" si="21"/>
        <v>25.87</v>
      </c>
      <c r="BM11" s="8">
        <f t="shared" si="22"/>
        <v>25.87</v>
      </c>
      <c r="BN11" s="8">
        <f t="shared" si="23"/>
        <v>26.91</v>
      </c>
      <c r="BO11" s="8">
        <f t="shared" si="24"/>
        <v>26.91</v>
      </c>
      <c r="BP11" s="139">
        <f t="shared" si="25"/>
        <v>-1.0399999999999991</v>
      </c>
      <c r="BQ11" s="139">
        <f t="shared" si="26"/>
        <v>-1.0399999999999991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0</v>
      </c>
      <c r="G12" s="16">
        <f>'[3]24'!G14</f>
        <v>440</v>
      </c>
      <c r="H12" s="17">
        <f t="shared" si="27"/>
        <v>760</v>
      </c>
      <c r="I12" s="15">
        <f>'[3]24'!J14</f>
        <v>270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25.87</v>
      </c>
      <c r="AU12" s="8">
        <v>25.87</v>
      </c>
      <c r="AW12" s="198">
        <v>26.91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26.91</v>
      </c>
      <c r="BD12" s="198">
        <v>26.91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26.91</v>
      </c>
      <c r="BL12" s="8">
        <f t="shared" si="21"/>
        <v>25.87</v>
      </c>
      <c r="BM12" s="8">
        <f t="shared" si="22"/>
        <v>25.87</v>
      </c>
      <c r="BN12" s="8">
        <f t="shared" si="23"/>
        <v>26.91</v>
      </c>
      <c r="BO12" s="8">
        <f t="shared" si="24"/>
        <v>26.91</v>
      </c>
      <c r="BP12" s="139">
        <f t="shared" si="25"/>
        <v>-1.0399999999999991</v>
      </c>
      <c r="BQ12" s="139">
        <f t="shared" si="26"/>
        <v>-1.0399999999999991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0</v>
      </c>
      <c r="G13" s="16">
        <f>'[3]24'!G15</f>
        <v>440</v>
      </c>
      <c r="H13" s="17">
        <f t="shared" si="27"/>
        <v>760</v>
      </c>
      <c r="I13" s="15">
        <f>'[3]24'!J15</f>
        <v>270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25.87</v>
      </c>
      <c r="AU13" s="8">
        <v>25.87</v>
      </c>
      <c r="AW13" s="198">
        <v>26.91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26.91</v>
      </c>
      <c r="BD13" s="198">
        <v>26.91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26.91</v>
      </c>
      <c r="BL13" s="8">
        <f t="shared" si="21"/>
        <v>25.87</v>
      </c>
      <c r="BM13" s="8">
        <f t="shared" si="22"/>
        <v>25.87</v>
      </c>
      <c r="BN13" s="8">
        <f t="shared" si="23"/>
        <v>26.91</v>
      </c>
      <c r="BO13" s="8">
        <f t="shared" si="24"/>
        <v>26.91</v>
      </c>
      <c r="BP13" s="139">
        <f t="shared" si="25"/>
        <v>-1.0399999999999991</v>
      </c>
      <c r="BQ13" s="139">
        <f t="shared" si="26"/>
        <v>-1.0399999999999991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0</v>
      </c>
      <c r="G14" s="16">
        <f>'[3]24'!G16</f>
        <v>440</v>
      </c>
      <c r="H14" s="17">
        <f t="shared" si="27"/>
        <v>760</v>
      </c>
      <c r="I14" s="15">
        <f>'[3]24'!J16</f>
        <v>270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25.87</v>
      </c>
      <c r="AU14" s="8">
        <v>25.87</v>
      </c>
      <c r="AW14" s="198">
        <v>26.91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26.91</v>
      </c>
      <c r="BD14" s="198">
        <v>26.91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26.91</v>
      </c>
      <c r="BL14" s="8">
        <f t="shared" si="21"/>
        <v>25.87</v>
      </c>
      <c r="BM14" s="8">
        <f t="shared" si="22"/>
        <v>25.87</v>
      </c>
      <c r="BN14" s="8">
        <f t="shared" si="23"/>
        <v>26.91</v>
      </c>
      <c r="BO14" s="8">
        <f t="shared" si="24"/>
        <v>26.91</v>
      </c>
      <c r="BP14" s="139">
        <f t="shared" si="25"/>
        <v>-1.0399999999999991</v>
      </c>
      <c r="BQ14" s="139">
        <f t="shared" si="26"/>
        <v>-1.0399999999999991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0</v>
      </c>
      <c r="G15" s="16">
        <f>'[3]24'!G17</f>
        <v>440</v>
      </c>
      <c r="H15" s="17">
        <f t="shared" si="27"/>
        <v>760</v>
      </c>
      <c r="I15" s="15">
        <f>'[3]24'!J17</f>
        <v>270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25.87</v>
      </c>
      <c r="AU15" s="8">
        <v>25.87</v>
      </c>
      <c r="AW15" s="198">
        <v>26.91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26.91</v>
      </c>
      <c r="BD15" s="198">
        <v>26.91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26.91</v>
      </c>
      <c r="BL15" s="8">
        <f t="shared" si="21"/>
        <v>25.87</v>
      </c>
      <c r="BM15" s="8">
        <f t="shared" si="22"/>
        <v>25.87</v>
      </c>
      <c r="BN15" s="8">
        <f t="shared" si="23"/>
        <v>26.91</v>
      </c>
      <c r="BO15" s="8">
        <f t="shared" si="24"/>
        <v>26.91</v>
      </c>
      <c r="BP15" s="139">
        <f t="shared" si="25"/>
        <v>-1.0399999999999991</v>
      </c>
      <c r="BQ15" s="139">
        <f t="shared" si="26"/>
        <v>-1.0399999999999991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0</v>
      </c>
      <c r="G16" s="16">
        <f>'[3]24'!G18</f>
        <v>440</v>
      </c>
      <c r="H16" s="17">
        <f t="shared" si="27"/>
        <v>760</v>
      </c>
      <c r="I16" s="15">
        <f>'[3]24'!J18</f>
        <v>270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25.87</v>
      </c>
      <c r="AU16" s="8">
        <v>25.87</v>
      </c>
      <c r="AW16" s="198">
        <v>26.91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26.91</v>
      </c>
      <c r="BD16" s="198">
        <v>26.91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26.91</v>
      </c>
      <c r="BL16" s="8">
        <f t="shared" si="21"/>
        <v>25.87</v>
      </c>
      <c r="BM16" s="8">
        <f t="shared" si="22"/>
        <v>25.87</v>
      </c>
      <c r="BN16" s="8">
        <f t="shared" si="23"/>
        <v>26.91</v>
      </c>
      <c r="BO16" s="8">
        <f t="shared" si="24"/>
        <v>26.91</v>
      </c>
      <c r="BP16" s="139">
        <f t="shared" si="25"/>
        <v>-1.0399999999999991</v>
      </c>
      <c r="BQ16" s="139">
        <f t="shared" si="26"/>
        <v>-1.0399999999999991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0</v>
      </c>
      <c r="G17" s="16">
        <f>'[3]24'!G19</f>
        <v>440</v>
      </c>
      <c r="H17" s="17">
        <f t="shared" si="27"/>
        <v>760</v>
      </c>
      <c r="I17" s="15">
        <f>'[3]24'!J19</f>
        <v>270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25.87</v>
      </c>
      <c r="AU17" s="8">
        <v>25.87</v>
      </c>
      <c r="AW17" s="198">
        <v>26.91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26.91</v>
      </c>
      <c r="BD17" s="198">
        <v>26.91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26.91</v>
      </c>
      <c r="BL17" s="8">
        <f t="shared" si="21"/>
        <v>25.87</v>
      </c>
      <c r="BM17" s="8">
        <f t="shared" si="22"/>
        <v>25.87</v>
      </c>
      <c r="BN17" s="8">
        <f t="shared" si="23"/>
        <v>26.91</v>
      </c>
      <c r="BO17" s="8">
        <f t="shared" si="24"/>
        <v>26.91</v>
      </c>
      <c r="BP17" s="139">
        <f t="shared" si="25"/>
        <v>-1.0399999999999991</v>
      </c>
      <c r="BQ17" s="139">
        <f t="shared" si="26"/>
        <v>-1.0399999999999991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0</v>
      </c>
      <c r="G18" s="16">
        <f>'[3]24'!G20</f>
        <v>440</v>
      </c>
      <c r="H18" s="17">
        <f t="shared" si="27"/>
        <v>760</v>
      </c>
      <c r="I18" s="15">
        <f>'[3]24'!J20</f>
        <v>270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25.87</v>
      </c>
      <c r="AU18" s="8">
        <v>25.87</v>
      </c>
      <c r="AW18" s="198">
        <v>26.91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26.91</v>
      </c>
      <c r="BD18" s="198">
        <v>26.91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26.91</v>
      </c>
      <c r="BL18" s="8">
        <f t="shared" si="21"/>
        <v>25.87</v>
      </c>
      <c r="BM18" s="8">
        <f t="shared" si="22"/>
        <v>25.87</v>
      </c>
      <c r="BN18" s="8">
        <f t="shared" si="23"/>
        <v>26.91</v>
      </c>
      <c r="BO18" s="8">
        <f t="shared" si="24"/>
        <v>26.91</v>
      </c>
      <c r="BP18" s="139">
        <f t="shared" si="25"/>
        <v>-1.0399999999999991</v>
      </c>
      <c r="BQ18" s="139">
        <f t="shared" si="26"/>
        <v>-1.0399999999999991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0</v>
      </c>
      <c r="G19" s="16">
        <f>'[3]24'!G21</f>
        <v>440</v>
      </c>
      <c r="H19" s="17">
        <f t="shared" si="27"/>
        <v>760</v>
      </c>
      <c r="I19" s="15">
        <f>'[3]24'!J21</f>
        <v>270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25.87</v>
      </c>
      <c r="AU19" s="8">
        <v>25.87</v>
      </c>
      <c r="AW19" s="198">
        <v>26.91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26.91</v>
      </c>
      <c r="BD19" s="198">
        <v>26.91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26.91</v>
      </c>
      <c r="BL19" s="8">
        <f t="shared" si="21"/>
        <v>25.87</v>
      </c>
      <c r="BM19" s="8">
        <f t="shared" si="22"/>
        <v>25.87</v>
      </c>
      <c r="BN19" s="8">
        <f t="shared" si="23"/>
        <v>26.91</v>
      </c>
      <c r="BO19" s="8">
        <f t="shared" si="24"/>
        <v>26.91</v>
      </c>
      <c r="BP19" s="139">
        <f t="shared" si="25"/>
        <v>-1.0399999999999991</v>
      </c>
      <c r="BQ19" s="139">
        <f t="shared" si="26"/>
        <v>-1.0399999999999991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0</v>
      </c>
      <c r="G20" s="16">
        <f>'[3]24'!G22</f>
        <v>440</v>
      </c>
      <c r="H20" s="17">
        <f t="shared" si="27"/>
        <v>760</v>
      </c>
      <c r="I20" s="15">
        <f>'[3]24'!J22</f>
        <v>270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25.87</v>
      </c>
      <c r="AU20" s="8">
        <v>25.87</v>
      </c>
      <c r="AW20" s="198">
        <v>26.91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26.91</v>
      </c>
      <c r="BD20" s="198">
        <v>26.91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26.91</v>
      </c>
      <c r="BL20" s="8">
        <f t="shared" si="21"/>
        <v>25.87</v>
      </c>
      <c r="BM20" s="8">
        <f t="shared" si="22"/>
        <v>25.87</v>
      </c>
      <c r="BN20" s="8">
        <f t="shared" si="23"/>
        <v>26.91</v>
      </c>
      <c r="BO20" s="8">
        <f t="shared" si="24"/>
        <v>26.91</v>
      </c>
      <c r="BP20" s="139">
        <f t="shared" si="25"/>
        <v>-1.0399999999999991</v>
      </c>
      <c r="BQ20" s="139">
        <f t="shared" si="26"/>
        <v>-1.0399999999999991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0</v>
      </c>
      <c r="G21" s="16">
        <f>'[3]24'!G23</f>
        <v>440</v>
      </c>
      <c r="H21" s="17">
        <f t="shared" si="27"/>
        <v>760</v>
      </c>
      <c r="I21" s="15">
        <f>'[3]24'!J23</f>
        <v>270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25.87</v>
      </c>
      <c r="AU21" s="8">
        <v>25.87</v>
      </c>
      <c r="AW21" s="198">
        <v>26.91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26.91</v>
      </c>
      <c r="BD21" s="198">
        <v>26.91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26.91</v>
      </c>
      <c r="BL21" s="8">
        <f t="shared" si="21"/>
        <v>25.87</v>
      </c>
      <c r="BM21" s="8">
        <f t="shared" si="22"/>
        <v>25.87</v>
      </c>
      <c r="BN21" s="8">
        <f t="shared" si="23"/>
        <v>26.91</v>
      </c>
      <c r="BO21" s="8">
        <f t="shared" si="24"/>
        <v>26.91</v>
      </c>
      <c r="BP21" s="139">
        <f t="shared" si="25"/>
        <v>-1.0399999999999991</v>
      </c>
      <c r="BQ21" s="139">
        <f t="shared" si="26"/>
        <v>-1.0399999999999991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0</v>
      </c>
      <c r="G22" s="16">
        <f>'[3]24'!G24</f>
        <v>440</v>
      </c>
      <c r="H22" s="17">
        <f t="shared" si="27"/>
        <v>760</v>
      </c>
      <c r="I22" s="15">
        <f>'[3]24'!J24</f>
        <v>270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25.87</v>
      </c>
      <c r="AU22" s="8">
        <v>25.87</v>
      </c>
      <c r="AW22" s="198">
        <v>26.91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26.91</v>
      </c>
      <c r="BD22" s="198">
        <v>26.91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26.91</v>
      </c>
      <c r="BL22" s="8">
        <f t="shared" si="21"/>
        <v>25.87</v>
      </c>
      <c r="BM22" s="8">
        <f t="shared" si="22"/>
        <v>25.87</v>
      </c>
      <c r="BN22" s="8">
        <f t="shared" si="23"/>
        <v>26.91</v>
      </c>
      <c r="BO22" s="8">
        <f t="shared" si="24"/>
        <v>26.91</v>
      </c>
      <c r="BP22" s="139">
        <f t="shared" si="25"/>
        <v>-1.0399999999999991</v>
      </c>
      <c r="BQ22" s="139">
        <f t="shared" si="26"/>
        <v>-1.0399999999999991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0</v>
      </c>
      <c r="G23" s="16">
        <f>'[3]24'!G25</f>
        <v>440</v>
      </c>
      <c r="H23" s="17">
        <f t="shared" si="27"/>
        <v>760</v>
      </c>
      <c r="I23" s="15">
        <f>'[3]24'!J25</f>
        <v>270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26.33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26.33</v>
      </c>
      <c r="AL23" s="8">
        <f t="shared" si="31"/>
        <v>211.67000000000002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211.67000000000002</v>
      </c>
      <c r="AT23" s="8">
        <v>30.76</v>
      </c>
      <c r="AU23" s="8">
        <v>25.31</v>
      </c>
      <c r="AW23" s="198">
        <v>32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32</v>
      </c>
      <c r="BD23" s="198">
        <v>26.33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26.33</v>
      </c>
      <c r="BL23" s="8">
        <f t="shared" si="21"/>
        <v>30.76</v>
      </c>
      <c r="BM23" s="8">
        <f t="shared" si="22"/>
        <v>25.31</v>
      </c>
      <c r="BN23" s="8">
        <f t="shared" si="23"/>
        <v>32</v>
      </c>
      <c r="BO23" s="8">
        <f t="shared" si="24"/>
        <v>26.33</v>
      </c>
      <c r="BP23" s="139">
        <f t="shared" si="25"/>
        <v>-1.2399999999999984</v>
      </c>
      <c r="BQ23" s="139">
        <f t="shared" si="26"/>
        <v>-1.0199999999999996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0</v>
      </c>
      <c r="G24" s="16">
        <f>'[3]24'!G26</f>
        <v>440</v>
      </c>
      <c r="H24" s="17">
        <f t="shared" si="27"/>
        <v>760</v>
      </c>
      <c r="I24" s="15">
        <f>'[3]24'!J26</f>
        <v>270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26.33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26.33</v>
      </c>
      <c r="AL24" s="8">
        <f t="shared" si="31"/>
        <v>211.67000000000002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211.67000000000002</v>
      </c>
      <c r="AT24" s="8">
        <v>30.76</v>
      </c>
      <c r="AU24" s="8">
        <v>25.31</v>
      </c>
      <c r="AW24" s="198">
        <v>32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32</v>
      </c>
      <c r="BD24" s="198">
        <v>26.33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26.33</v>
      </c>
      <c r="BL24" s="8">
        <f t="shared" si="21"/>
        <v>30.76</v>
      </c>
      <c r="BM24" s="8">
        <f t="shared" si="22"/>
        <v>25.31</v>
      </c>
      <c r="BN24" s="8">
        <f t="shared" si="23"/>
        <v>32</v>
      </c>
      <c r="BO24" s="8">
        <f t="shared" si="24"/>
        <v>26.33</v>
      </c>
      <c r="BP24" s="139">
        <f t="shared" si="25"/>
        <v>-1.2399999999999984</v>
      </c>
      <c r="BQ24" s="139">
        <f t="shared" si="26"/>
        <v>-1.0199999999999996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0</v>
      </c>
      <c r="G25" s="16">
        <f>'[3]24'!G27</f>
        <v>440</v>
      </c>
      <c r="H25" s="17">
        <f t="shared" si="27"/>
        <v>760</v>
      </c>
      <c r="I25" s="15">
        <f>'[3]24'!J27</f>
        <v>270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26.33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26.33</v>
      </c>
      <c r="AL25" s="8">
        <f t="shared" si="31"/>
        <v>211.67000000000002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211.67000000000002</v>
      </c>
      <c r="AT25" s="8">
        <v>30.76</v>
      </c>
      <c r="AU25" s="8">
        <v>25.31</v>
      </c>
      <c r="AW25" s="198">
        <v>32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32</v>
      </c>
      <c r="BD25" s="198">
        <v>26.33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26.33</v>
      </c>
      <c r="BL25" s="8">
        <f t="shared" si="21"/>
        <v>30.76</v>
      </c>
      <c r="BM25" s="8">
        <f t="shared" si="22"/>
        <v>25.31</v>
      </c>
      <c r="BN25" s="8">
        <f t="shared" si="23"/>
        <v>32</v>
      </c>
      <c r="BO25" s="8">
        <f t="shared" si="24"/>
        <v>26.33</v>
      </c>
      <c r="BP25" s="139">
        <f t="shared" si="25"/>
        <v>-1.2399999999999984</v>
      </c>
      <c r="BQ25" s="139">
        <f t="shared" si="26"/>
        <v>-1.0199999999999996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0</v>
      </c>
      <c r="G26" s="16">
        <f>'[3]24'!G28</f>
        <v>440</v>
      </c>
      <c r="H26" s="17">
        <f t="shared" si="27"/>
        <v>760</v>
      </c>
      <c r="I26" s="15">
        <f>'[3]24'!J28</f>
        <v>270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23.56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23.56</v>
      </c>
      <c r="AL26" s="8">
        <f t="shared" si="31"/>
        <v>214.44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214.44</v>
      </c>
      <c r="AT26" s="8">
        <v>30.76</v>
      </c>
      <c r="AU26" s="8">
        <v>22.65</v>
      </c>
      <c r="AW26" s="198">
        <v>32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32</v>
      </c>
      <c r="BD26" s="198">
        <v>23.56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23.56</v>
      </c>
      <c r="BL26" s="8">
        <f t="shared" si="21"/>
        <v>30.76</v>
      </c>
      <c r="BM26" s="8">
        <f t="shared" si="22"/>
        <v>22.65</v>
      </c>
      <c r="BN26" s="8">
        <f t="shared" si="23"/>
        <v>32</v>
      </c>
      <c r="BO26" s="8">
        <f t="shared" si="24"/>
        <v>23.56</v>
      </c>
      <c r="BP26" s="139">
        <f t="shared" si="25"/>
        <v>-1.2399999999999984</v>
      </c>
      <c r="BQ26" s="139">
        <f t="shared" si="26"/>
        <v>-0.91000000000000014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0</v>
      </c>
      <c r="G27" s="16">
        <f>'[3]24'!G29</f>
        <v>440</v>
      </c>
      <c r="H27" s="17">
        <f t="shared" si="27"/>
        <v>760</v>
      </c>
      <c r="I27" s="15">
        <f>'[3]24'!J29</f>
        <v>278.44299999999998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278.44299999999998</v>
      </c>
      <c r="P27" s="18">
        <f>frq!C27</f>
        <v>1</v>
      </c>
      <c r="Q27" s="15">
        <f t="shared" si="29"/>
        <v>278.44299999999998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278.44299999999998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214.44299999999998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214.44299999999998</v>
      </c>
      <c r="AT27" s="8">
        <v>30.76</v>
      </c>
      <c r="AU27" s="8">
        <v>30.76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30.76</v>
      </c>
      <c r="BM27" s="8">
        <f t="shared" si="22"/>
        <v>30.76</v>
      </c>
      <c r="BN27" s="8">
        <f t="shared" si="23"/>
        <v>32</v>
      </c>
      <c r="BO27" s="8">
        <f t="shared" si="24"/>
        <v>32</v>
      </c>
      <c r="BP27" s="139">
        <f t="shared" si="25"/>
        <v>-1.2399999999999984</v>
      </c>
      <c r="BQ27" s="139">
        <f t="shared" si="26"/>
        <v>-1.2399999999999984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0</v>
      </c>
      <c r="G28" s="16">
        <f>'[3]24'!G30</f>
        <v>440</v>
      </c>
      <c r="H28" s="17">
        <f t="shared" si="27"/>
        <v>760</v>
      </c>
      <c r="I28" s="15">
        <f>'[3]24'!J30</f>
        <v>288.44299999999998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288.44299999999998</v>
      </c>
      <c r="P28" s="18">
        <f>frq!C28</f>
        <v>1</v>
      </c>
      <c r="Q28" s="15">
        <f t="shared" si="29"/>
        <v>288.44299999999998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288.44299999999998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224.44299999999998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224.44299999999998</v>
      </c>
      <c r="AT28" s="8">
        <v>30.76</v>
      </c>
      <c r="AU28" s="8">
        <v>30.76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30.76</v>
      </c>
      <c r="BM28" s="8">
        <f t="shared" si="22"/>
        <v>30.76</v>
      </c>
      <c r="BN28" s="8">
        <f t="shared" si="23"/>
        <v>32</v>
      </c>
      <c r="BO28" s="8">
        <f t="shared" si="24"/>
        <v>32</v>
      </c>
      <c r="BP28" s="139">
        <f t="shared" si="25"/>
        <v>-1.2399999999999984</v>
      </c>
      <c r="BQ28" s="139">
        <f t="shared" si="26"/>
        <v>-1.2399999999999984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0</v>
      </c>
      <c r="G29" s="16">
        <f>'[3]24'!G31</f>
        <v>440</v>
      </c>
      <c r="H29" s="17">
        <f t="shared" si="27"/>
        <v>760</v>
      </c>
      <c r="I29" s="15">
        <f>'[3]24'!J31</f>
        <v>317.053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317.053</v>
      </c>
      <c r="P29" s="18">
        <f>frq!C29</f>
        <v>1</v>
      </c>
      <c r="Q29" s="15">
        <f t="shared" si="29"/>
        <v>317.053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317.053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253.053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253.053</v>
      </c>
      <c r="AT29" s="8">
        <v>30.76</v>
      </c>
      <c r="AU29" s="8">
        <v>30.76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30.76</v>
      </c>
      <c r="BM29" s="8">
        <f t="shared" si="22"/>
        <v>30.76</v>
      </c>
      <c r="BN29" s="8">
        <f t="shared" si="23"/>
        <v>32</v>
      </c>
      <c r="BO29" s="8">
        <f t="shared" si="24"/>
        <v>32</v>
      </c>
      <c r="BP29" s="139">
        <f t="shared" si="25"/>
        <v>-1.2399999999999984</v>
      </c>
      <c r="BQ29" s="139">
        <f t="shared" si="26"/>
        <v>-1.2399999999999984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0</v>
      </c>
      <c r="G30" s="16">
        <f>'[3]24'!G32</f>
        <v>440</v>
      </c>
      <c r="H30" s="17">
        <f t="shared" si="27"/>
        <v>760</v>
      </c>
      <c r="I30" s="15">
        <f>'[3]24'!J32</f>
        <v>317.053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317.053</v>
      </c>
      <c r="P30" s="18">
        <f>frq!C30</f>
        <v>1</v>
      </c>
      <c r="Q30" s="15">
        <f t="shared" si="29"/>
        <v>317.053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317.053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253.053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253.053</v>
      </c>
      <c r="AT30" s="8">
        <v>30.76</v>
      </c>
      <c r="AU30" s="8">
        <v>30.76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30.76</v>
      </c>
      <c r="BM30" s="8">
        <f t="shared" si="22"/>
        <v>30.76</v>
      </c>
      <c r="BN30" s="8">
        <f t="shared" si="23"/>
        <v>32</v>
      </c>
      <c r="BO30" s="8">
        <f t="shared" si="24"/>
        <v>32</v>
      </c>
      <c r="BP30" s="139">
        <f t="shared" si="25"/>
        <v>-1.2399999999999984</v>
      </c>
      <c r="BQ30" s="139">
        <f t="shared" si="26"/>
        <v>-1.2399999999999984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0</v>
      </c>
      <c r="G31" s="16">
        <f>'[3]24'!G33</f>
        <v>440</v>
      </c>
      <c r="H31" s="17">
        <f t="shared" si="27"/>
        <v>760</v>
      </c>
      <c r="I31" s="15">
        <f>'[3]24'!J33</f>
        <v>317.053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317.053</v>
      </c>
      <c r="P31" s="18">
        <f>frq!C31</f>
        <v>1</v>
      </c>
      <c r="Q31" s="15">
        <f t="shared" si="29"/>
        <v>317.053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317.053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253.053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253.053</v>
      </c>
      <c r="AT31" s="8">
        <v>30.76</v>
      </c>
      <c r="AU31" s="8">
        <v>30.76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30.76</v>
      </c>
      <c r="BM31" s="8">
        <f t="shared" si="22"/>
        <v>30.76</v>
      </c>
      <c r="BN31" s="8">
        <f t="shared" si="23"/>
        <v>32</v>
      </c>
      <c r="BO31" s="8">
        <f t="shared" si="24"/>
        <v>32</v>
      </c>
      <c r="BP31" s="139">
        <f t="shared" si="25"/>
        <v>-1.2399999999999984</v>
      </c>
      <c r="BQ31" s="139">
        <f t="shared" si="26"/>
        <v>-1.2399999999999984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0</v>
      </c>
      <c r="G32" s="16">
        <f>'[3]24'!G34</f>
        <v>440</v>
      </c>
      <c r="H32" s="17">
        <f t="shared" si="27"/>
        <v>760</v>
      </c>
      <c r="I32" s="15">
        <f>'[3]24'!J34</f>
        <v>317.053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317.053</v>
      </c>
      <c r="P32" s="18">
        <f>frq!C32</f>
        <v>1</v>
      </c>
      <c r="Q32" s="15">
        <f t="shared" si="29"/>
        <v>317.053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317.053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253.053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253.053</v>
      </c>
      <c r="AT32" s="8">
        <v>30.76</v>
      </c>
      <c r="AU32" s="8">
        <v>30.76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30.76</v>
      </c>
      <c r="BM32" s="8">
        <f t="shared" si="22"/>
        <v>30.76</v>
      </c>
      <c r="BN32" s="8">
        <f t="shared" si="23"/>
        <v>32</v>
      </c>
      <c r="BO32" s="8">
        <f t="shared" si="24"/>
        <v>32</v>
      </c>
      <c r="BP32" s="139">
        <f t="shared" si="25"/>
        <v>-1.2399999999999984</v>
      </c>
      <c r="BQ32" s="139">
        <f t="shared" si="26"/>
        <v>-1.2399999999999984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0</v>
      </c>
      <c r="G33" s="16">
        <f>'[3]24'!G35</f>
        <v>440</v>
      </c>
      <c r="H33" s="17">
        <f t="shared" si="27"/>
        <v>760</v>
      </c>
      <c r="I33" s="15">
        <f>'[3]24'!J35</f>
        <v>317.053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317.053</v>
      </c>
      <c r="P33" s="18">
        <f>frq!C33</f>
        <v>1</v>
      </c>
      <c r="Q33" s="15">
        <f t="shared" si="29"/>
        <v>317.053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317.053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253.053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253.053</v>
      </c>
      <c r="AT33" s="8">
        <v>30.76</v>
      </c>
      <c r="AU33" s="8">
        <v>30.76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30.76</v>
      </c>
      <c r="BM33" s="8">
        <f t="shared" si="22"/>
        <v>30.76</v>
      </c>
      <c r="BN33" s="8">
        <f t="shared" si="23"/>
        <v>32</v>
      </c>
      <c r="BO33" s="8">
        <f t="shared" si="24"/>
        <v>32</v>
      </c>
      <c r="BP33" s="139">
        <f t="shared" si="25"/>
        <v>-1.2399999999999984</v>
      </c>
      <c r="BQ33" s="139">
        <f t="shared" si="26"/>
        <v>-1.2399999999999984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0</v>
      </c>
      <c r="G34" s="16">
        <f>'[3]24'!G36</f>
        <v>440</v>
      </c>
      <c r="H34" s="17">
        <f t="shared" si="27"/>
        <v>760</v>
      </c>
      <c r="I34" s="15">
        <f>'[3]24'!J36</f>
        <v>317.053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317.053</v>
      </c>
      <c r="P34" s="18">
        <f>frq!C34</f>
        <v>1</v>
      </c>
      <c r="Q34" s="15">
        <f t="shared" si="29"/>
        <v>317.053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317.053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253.053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253.053</v>
      </c>
      <c r="AT34" s="8">
        <v>30.76</v>
      </c>
      <c r="AU34" s="8">
        <v>30.76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30.76</v>
      </c>
      <c r="BM34" s="8">
        <f t="shared" si="22"/>
        <v>30.76</v>
      </c>
      <c r="BN34" s="8">
        <f t="shared" si="23"/>
        <v>32</v>
      </c>
      <c r="BO34" s="8">
        <f t="shared" si="24"/>
        <v>32</v>
      </c>
      <c r="BP34" s="139">
        <f t="shared" si="25"/>
        <v>-1.2399999999999984</v>
      </c>
      <c r="BQ34" s="139">
        <f t="shared" si="26"/>
        <v>-1.2399999999999984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0</v>
      </c>
      <c r="G35" s="16">
        <f>'[3]24'!G37</f>
        <v>440</v>
      </c>
      <c r="H35" s="17">
        <f t="shared" si="27"/>
        <v>760</v>
      </c>
      <c r="I35" s="15">
        <f>'[3]24'!J37</f>
        <v>317.053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317.053</v>
      </c>
      <c r="P35" s="18">
        <f>frq!C35</f>
        <v>1</v>
      </c>
      <c r="Q35" s="15">
        <f t="shared" si="29"/>
        <v>317.053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317.053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253.053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253.053</v>
      </c>
      <c r="AT35" s="8">
        <v>30.76</v>
      </c>
      <c r="AU35" s="8">
        <v>30.76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30.76</v>
      </c>
      <c r="BM35" s="8">
        <f t="shared" si="22"/>
        <v>30.76</v>
      </c>
      <c r="BN35" s="8">
        <f t="shared" si="23"/>
        <v>32</v>
      </c>
      <c r="BO35" s="8">
        <f t="shared" si="24"/>
        <v>32</v>
      </c>
      <c r="BP35" s="139">
        <f t="shared" si="25"/>
        <v>-1.2399999999999984</v>
      </c>
      <c r="BQ35" s="139">
        <f t="shared" si="26"/>
        <v>-1.2399999999999984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0</v>
      </c>
      <c r="G36" s="16">
        <f>'[3]24'!G38</f>
        <v>440</v>
      </c>
      <c r="H36" s="17">
        <f t="shared" si="27"/>
        <v>760</v>
      </c>
      <c r="I36" s="15">
        <f>'[3]24'!J38</f>
        <v>317.053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317.053</v>
      </c>
      <c r="P36" s="18">
        <f>frq!C36</f>
        <v>1</v>
      </c>
      <c r="Q36" s="15">
        <f t="shared" si="29"/>
        <v>317.053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317.053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253.053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253.053</v>
      </c>
      <c r="AT36" s="8">
        <v>30.76</v>
      </c>
      <c r="AU36" s="8">
        <v>30.76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30.76</v>
      </c>
      <c r="BM36" s="8">
        <f t="shared" si="22"/>
        <v>30.76</v>
      </c>
      <c r="BN36" s="8">
        <f t="shared" si="23"/>
        <v>32</v>
      </c>
      <c r="BO36" s="8">
        <f t="shared" si="24"/>
        <v>32</v>
      </c>
      <c r="BP36" s="139">
        <f t="shared" si="25"/>
        <v>-1.2399999999999984</v>
      </c>
      <c r="BQ36" s="139">
        <f t="shared" si="26"/>
        <v>-1.2399999999999984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0</v>
      </c>
      <c r="G37" s="16">
        <f>'[3]24'!G39</f>
        <v>440</v>
      </c>
      <c r="H37" s="17">
        <f t="shared" si="27"/>
        <v>760</v>
      </c>
      <c r="I37" s="15">
        <f>'[3]24'!J39</f>
        <v>317.053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317.053</v>
      </c>
      <c r="P37" s="18">
        <f>frq!C37</f>
        <v>1</v>
      </c>
      <c r="Q37" s="15">
        <f t="shared" si="29"/>
        <v>317.053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317.053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253.053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253.053</v>
      </c>
      <c r="AT37" s="8">
        <v>30.76</v>
      </c>
      <c r="AU37" s="8">
        <v>30.76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30.76</v>
      </c>
      <c r="BM37" s="8">
        <f t="shared" si="22"/>
        <v>30.76</v>
      </c>
      <c r="BN37" s="8">
        <f t="shared" si="23"/>
        <v>32</v>
      </c>
      <c r="BO37" s="8">
        <f t="shared" si="24"/>
        <v>32</v>
      </c>
      <c r="BP37" s="139">
        <f t="shared" si="25"/>
        <v>-1.2399999999999984</v>
      </c>
      <c r="BQ37" s="139">
        <f t="shared" si="26"/>
        <v>-1.2399999999999984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0</v>
      </c>
      <c r="G38" s="16">
        <f>'[3]24'!G40</f>
        <v>440</v>
      </c>
      <c r="H38" s="17">
        <f t="shared" si="27"/>
        <v>760</v>
      </c>
      <c r="I38" s="15">
        <f>'[3]24'!J40</f>
        <v>317.053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317.053</v>
      </c>
      <c r="P38" s="18">
        <f>frq!C38</f>
        <v>1</v>
      </c>
      <c r="Q38" s="15">
        <f t="shared" si="29"/>
        <v>317.053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317.053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253.053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253.053</v>
      </c>
      <c r="AT38" s="8">
        <v>30.76</v>
      </c>
      <c r="AU38" s="8">
        <v>30.76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30.76</v>
      </c>
      <c r="BM38" s="8">
        <f t="shared" si="22"/>
        <v>30.76</v>
      </c>
      <c r="BN38" s="8">
        <f t="shared" si="23"/>
        <v>32</v>
      </c>
      <c r="BO38" s="8">
        <f t="shared" si="24"/>
        <v>32</v>
      </c>
      <c r="BP38" s="139">
        <f t="shared" si="25"/>
        <v>-1.2399999999999984</v>
      </c>
      <c r="BQ38" s="139">
        <f t="shared" si="26"/>
        <v>-1.2399999999999984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0</v>
      </c>
      <c r="G39" s="16">
        <f>'[3]24'!G41</f>
        <v>440</v>
      </c>
      <c r="H39" s="17">
        <f t="shared" si="27"/>
        <v>760</v>
      </c>
      <c r="I39" s="15">
        <f>'[3]24'!J41</f>
        <v>317.053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317.053</v>
      </c>
      <c r="P39" s="18">
        <f>frq!C39</f>
        <v>1</v>
      </c>
      <c r="Q39" s="15">
        <f t="shared" si="29"/>
        <v>317.053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317.053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253.053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253.053</v>
      </c>
      <c r="AT39" s="8">
        <v>30.76</v>
      </c>
      <c r="AU39" s="8">
        <v>30.76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30.76</v>
      </c>
      <c r="BM39" s="8">
        <f t="shared" si="22"/>
        <v>30.76</v>
      </c>
      <c r="BN39" s="8">
        <f t="shared" si="23"/>
        <v>32</v>
      </c>
      <c r="BO39" s="8">
        <f t="shared" si="24"/>
        <v>32</v>
      </c>
      <c r="BP39" s="139">
        <f t="shared" si="25"/>
        <v>-1.2399999999999984</v>
      </c>
      <c r="BQ39" s="139">
        <f t="shared" si="26"/>
        <v>-1.2399999999999984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0</v>
      </c>
      <c r="G40" s="16">
        <f>'[3]24'!G42</f>
        <v>440</v>
      </c>
      <c r="H40" s="17">
        <f t="shared" si="27"/>
        <v>760</v>
      </c>
      <c r="I40" s="15">
        <f>'[3]24'!J42</f>
        <v>317.053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317.053</v>
      </c>
      <c r="P40" s="18">
        <f>frq!C40</f>
        <v>1</v>
      </c>
      <c r="Q40" s="15">
        <f t="shared" si="29"/>
        <v>317.053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317.053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253.053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253.053</v>
      </c>
      <c r="AT40" s="8">
        <v>30.76</v>
      </c>
      <c r="AU40" s="8">
        <v>30.76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30.76</v>
      </c>
      <c r="BM40" s="8">
        <f t="shared" si="22"/>
        <v>30.76</v>
      </c>
      <c r="BN40" s="8">
        <f t="shared" si="23"/>
        <v>32</v>
      </c>
      <c r="BO40" s="8">
        <f t="shared" si="24"/>
        <v>32</v>
      </c>
      <c r="BP40" s="139">
        <f t="shared" si="25"/>
        <v>-1.2399999999999984</v>
      </c>
      <c r="BQ40" s="139">
        <f t="shared" si="26"/>
        <v>-1.2399999999999984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0</v>
      </c>
      <c r="G41" s="16">
        <f>'[3]24'!G43</f>
        <v>440</v>
      </c>
      <c r="H41" s="17">
        <f t="shared" si="27"/>
        <v>760</v>
      </c>
      <c r="I41" s="15">
        <f>'[3]24'!J43</f>
        <v>317.053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317.053</v>
      </c>
      <c r="P41" s="18">
        <f>frq!C41</f>
        <v>1</v>
      </c>
      <c r="Q41" s="15">
        <f t="shared" si="29"/>
        <v>317.053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317.053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253.053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253.053</v>
      </c>
      <c r="AT41" s="8">
        <v>30.76</v>
      </c>
      <c r="AU41" s="8">
        <v>30.76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30.76</v>
      </c>
      <c r="BM41" s="8">
        <f t="shared" si="22"/>
        <v>30.76</v>
      </c>
      <c r="BN41" s="8">
        <f t="shared" si="23"/>
        <v>32</v>
      </c>
      <c r="BO41" s="8">
        <f t="shared" si="24"/>
        <v>32</v>
      </c>
      <c r="BP41" s="139">
        <f t="shared" si="25"/>
        <v>-1.2399999999999984</v>
      </c>
      <c r="BQ41" s="139">
        <f t="shared" si="26"/>
        <v>-1.2399999999999984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0</v>
      </c>
      <c r="G42" s="16">
        <f>'[3]24'!G44</f>
        <v>440</v>
      </c>
      <c r="H42" s="17">
        <f t="shared" si="27"/>
        <v>760</v>
      </c>
      <c r="I42" s="15">
        <f>'[3]24'!J44</f>
        <v>317.053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317.053</v>
      </c>
      <c r="P42" s="18">
        <f>frq!C42</f>
        <v>1</v>
      </c>
      <c r="Q42" s="15">
        <f t="shared" si="29"/>
        <v>317.053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317.053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253.053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253.053</v>
      </c>
      <c r="AT42" s="8">
        <v>30.76</v>
      </c>
      <c r="AU42" s="8">
        <v>30.76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30.76</v>
      </c>
      <c r="BM42" s="8">
        <f t="shared" si="22"/>
        <v>30.76</v>
      </c>
      <c r="BN42" s="8">
        <f t="shared" si="23"/>
        <v>32</v>
      </c>
      <c r="BO42" s="8">
        <f t="shared" si="24"/>
        <v>32</v>
      </c>
      <c r="BP42" s="139">
        <f t="shared" si="25"/>
        <v>-1.2399999999999984</v>
      </c>
      <c r="BQ42" s="139">
        <f t="shared" si="26"/>
        <v>-1.2399999999999984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0</v>
      </c>
      <c r="G43" s="16">
        <f>'[3]24'!G45</f>
        <v>440</v>
      </c>
      <c r="H43" s="17">
        <f t="shared" si="27"/>
        <v>760</v>
      </c>
      <c r="I43" s="15">
        <f>'[3]24'!J45</f>
        <v>320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30.76</v>
      </c>
      <c r="AU43" s="8">
        <v>30.76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30.76</v>
      </c>
      <c r="BM43" s="8">
        <f t="shared" si="22"/>
        <v>30.76</v>
      </c>
      <c r="BN43" s="8">
        <f t="shared" si="23"/>
        <v>32</v>
      </c>
      <c r="BO43" s="8">
        <f t="shared" si="24"/>
        <v>32</v>
      </c>
      <c r="BP43" s="139">
        <f t="shared" si="25"/>
        <v>-1.2399999999999984</v>
      </c>
      <c r="BQ43" s="139">
        <f t="shared" si="26"/>
        <v>-1.2399999999999984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0</v>
      </c>
      <c r="G44" s="16">
        <f>'[3]24'!G46</f>
        <v>440</v>
      </c>
      <c r="H44" s="17">
        <f t="shared" si="27"/>
        <v>760</v>
      </c>
      <c r="I44" s="15">
        <f>'[3]24'!J46</f>
        <v>320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30.76</v>
      </c>
      <c r="AU44" s="8">
        <v>30.76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30.76</v>
      </c>
      <c r="BM44" s="8">
        <f t="shared" si="22"/>
        <v>30.76</v>
      </c>
      <c r="BN44" s="8">
        <f t="shared" si="23"/>
        <v>32</v>
      </c>
      <c r="BO44" s="8">
        <f t="shared" si="24"/>
        <v>32</v>
      </c>
      <c r="BP44" s="139">
        <f t="shared" si="25"/>
        <v>-1.2399999999999984</v>
      </c>
      <c r="BQ44" s="139">
        <f t="shared" si="26"/>
        <v>-1.2399999999999984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0</v>
      </c>
      <c r="G45" s="16">
        <f>'[3]24'!G47</f>
        <v>440</v>
      </c>
      <c r="H45" s="17">
        <f t="shared" si="27"/>
        <v>760</v>
      </c>
      <c r="I45" s="15">
        <f>'[3]24'!J47</f>
        <v>320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30.76</v>
      </c>
      <c r="AU45" s="8">
        <v>30.76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30.76</v>
      </c>
      <c r="BM45" s="8">
        <f t="shared" si="22"/>
        <v>30.76</v>
      </c>
      <c r="BN45" s="8">
        <f t="shared" si="23"/>
        <v>32</v>
      </c>
      <c r="BO45" s="8">
        <f t="shared" si="24"/>
        <v>32</v>
      </c>
      <c r="BP45" s="139">
        <f t="shared" si="25"/>
        <v>-1.2399999999999984</v>
      </c>
      <c r="BQ45" s="139">
        <f t="shared" si="26"/>
        <v>-1.2399999999999984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0</v>
      </c>
      <c r="G46" s="16">
        <f>'[3]24'!G48</f>
        <v>440</v>
      </c>
      <c r="H46" s="17">
        <f t="shared" si="27"/>
        <v>760</v>
      </c>
      <c r="I46" s="15">
        <f>'[3]24'!J48</f>
        <v>320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30.76</v>
      </c>
      <c r="AU46" s="8">
        <v>30.76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30.76</v>
      </c>
      <c r="BM46" s="8">
        <f t="shared" si="22"/>
        <v>30.76</v>
      </c>
      <c r="BN46" s="8">
        <f t="shared" si="23"/>
        <v>32</v>
      </c>
      <c r="BO46" s="8">
        <f t="shared" si="24"/>
        <v>32</v>
      </c>
      <c r="BP46" s="139">
        <f t="shared" si="25"/>
        <v>-1.2399999999999984</v>
      </c>
      <c r="BQ46" s="139">
        <f t="shared" si="26"/>
        <v>-1.2399999999999984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0</v>
      </c>
      <c r="G47" s="16">
        <f>'[3]24'!G49</f>
        <v>440</v>
      </c>
      <c r="H47" s="17">
        <f t="shared" si="27"/>
        <v>760</v>
      </c>
      <c r="I47" s="15">
        <f>'[3]24'!J49</f>
        <v>320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256</v>
      </c>
      <c r="AT47" s="8">
        <v>30.76</v>
      </c>
      <c r="AU47" s="8">
        <v>30.76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30.76</v>
      </c>
      <c r="BM47" s="8">
        <f t="shared" si="22"/>
        <v>30.76</v>
      </c>
      <c r="BN47" s="8">
        <f t="shared" si="23"/>
        <v>32</v>
      </c>
      <c r="BO47" s="8">
        <f t="shared" si="24"/>
        <v>32</v>
      </c>
      <c r="BP47" s="139">
        <f t="shared" si="25"/>
        <v>-1.2399999999999984</v>
      </c>
      <c r="BQ47" s="139">
        <f t="shared" si="26"/>
        <v>-1.2399999999999984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0</v>
      </c>
      <c r="G48" s="16">
        <f>'[3]24'!G50</f>
        <v>440</v>
      </c>
      <c r="H48" s="17">
        <f t="shared" si="27"/>
        <v>760</v>
      </c>
      <c r="I48" s="15">
        <f>'[3]24'!J50</f>
        <v>320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256</v>
      </c>
      <c r="AT48" s="8">
        <v>30.76</v>
      </c>
      <c r="AU48" s="8">
        <v>30.76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30.76</v>
      </c>
      <c r="BM48" s="8">
        <f t="shared" si="22"/>
        <v>30.76</v>
      </c>
      <c r="BN48" s="8">
        <f t="shared" si="23"/>
        <v>32</v>
      </c>
      <c r="BO48" s="8">
        <f t="shared" si="24"/>
        <v>32</v>
      </c>
      <c r="BP48" s="139">
        <f t="shared" si="25"/>
        <v>-1.2399999999999984</v>
      </c>
      <c r="BQ48" s="139">
        <f t="shared" si="26"/>
        <v>-1.2399999999999984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0</v>
      </c>
      <c r="G49" s="16">
        <f>'[3]24'!G51</f>
        <v>440</v>
      </c>
      <c r="H49" s="17">
        <f t="shared" si="27"/>
        <v>760</v>
      </c>
      <c r="I49" s="15">
        <f>'[3]24'!J51</f>
        <v>320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320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256</v>
      </c>
      <c r="AT49" s="8">
        <v>30.76</v>
      </c>
      <c r="AU49" s="8">
        <v>30.76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30.76</v>
      </c>
      <c r="BM49" s="8">
        <f t="shared" si="22"/>
        <v>30.76</v>
      </c>
      <c r="BN49" s="8">
        <f t="shared" si="23"/>
        <v>32</v>
      </c>
      <c r="BO49" s="8">
        <f t="shared" si="24"/>
        <v>32</v>
      </c>
      <c r="BP49" s="139">
        <f t="shared" si="25"/>
        <v>-1.2399999999999984</v>
      </c>
      <c r="BQ49" s="139">
        <f t="shared" si="26"/>
        <v>-1.2399999999999984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0</v>
      </c>
      <c r="G50" s="16">
        <f>'[3]24'!G52</f>
        <v>440</v>
      </c>
      <c r="H50" s="17">
        <f t="shared" si="27"/>
        <v>760</v>
      </c>
      <c r="I50" s="15">
        <f>'[3]24'!J52</f>
        <v>320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320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256</v>
      </c>
      <c r="AT50" s="8">
        <v>30.76</v>
      </c>
      <c r="AU50" s="8">
        <v>30.76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30.76</v>
      </c>
      <c r="BM50" s="8">
        <f t="shared" si="22"/>
        <v>30.76</v>
      </c>
      <c r="BN50" s="8">
        <f t="shared" si="23"/>
        <v>32</v>
      </c>
      <c r="BO50" s="8">
        <f t="shared" si="24"/>
        <v>32</v>
      </c>
      <c r="BP50" s="139">
        <f t="shared" si="25"/>
        <v>-1.2399999999999984</v>
      </c>
      <c r="BQ50" s="139">
        <f t="shared" si="26"/>
        <v>-1.2399999999999984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0</v>
      </c>
      <c r="G51" s="16">
        <f>'[3]24'!G53</f>
        <v>440</v>
      </c>
      <c r="H51" s="17">
        <f t="shared" si="27"/>
        <v>760</v>
      </c>
      <c r="I51" s="15">
        <f>'[3]24'!J53</f>
        <v>320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320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320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256</v>
      </c>
      <c r="AT51" s="8">
        <v>30.76</v>
      </c>
      <c r="AU51" s="8">
        <v>30.76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30.76</v>
      </c>
      <c r="BM51" s="8">
        <f t="shared" si="22"/>
        <v>30.76</v>
      </c>
      <c r="BN51" s="8">
        <f t="shared" si="23"/>
        <v>32</v>
      </c>
      <c r="BO51" s="8">
        <f t="shared" si="24"/>
        <v>32</v>
      </c>
      <c r="BP51" s="139">
        <f t="shared" si="25"/>
        <v>-1.2399999999999984</v>
      </c>
      <c r="BQ51" s="139">
        <f t="shared" si="26"/>
        <v>-1.2399999999999984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0</v>
      </c>
      <c r="G52" s="16">
        <f>'[3]24'!G54</f>
        <v>440</v>
      </c>
      <c r="H52" s="17">
        <f t="shared" si="27"/>
        <v>760</v>
      </c>
      <c r="I52" s="15">
        <f>'[3]24'!J54</f>
        <v>320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320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320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256</v>
      </c>
      <c r="AT52" s="8">
        <v>30.76</v>
      </c>
      <c r="AU52" s="8">
        <v>30.76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30.76</v>
      </c>
      <c r="BM52" s="8">
        <f t="shared" si="22"/>
        <v>30.76</v>
      </c>
      <c r="BN52" s="8">
        <f t="shared" si="23"/>
        <v>32</v>
      </c>
      <c r="BO52" s="8">
        <f t="shared" si="24"/>
        <v>32</v>
      </c>
      <c r="BP52" s="139">
        <f t="shared" si="25"/>
        <v>-1.2399999999999984</v>
      </c>
      <c r="BQ52" s="139">
        <f t="shared" si="26"/>
        <v>-1.2399999999999984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0</v>
      </c>
      <c r="G53" s="16">
        <f>'[3]24'!G55</f>
        <v>440</v>
      </c>
      <c r="H53" s="17">
        <f t="shared" si="27"/>
        <v>760</v>
      </c>
      <c r="I53" s="15">
        <f>'[3]24'!J55</f>
        <v>320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320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320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256</v>
      </c>
      <c r="AT53" s="8">
        <v>30.76</v>
      </c>
      <c r="AU53" s="8">
        <v>30.76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30.76</v>
      </c>
      <c r="BM53" s="8">
        <f t="shared" si="22"/>
        <v>30.76</v>
      </c>
      <c r="BN53" s="8">
        <f t="shared" si="23"/>
        <v>32</v>
      </c>
      <c r="BO53" s="8">
        <f t="shared" si="24"/>
        <v>32</v>
      </c>
      <c r="BP53" s="139">
        <f t="shared" si="25"/>
        <v>-1.2399999999999984</v>
      </c>
      <c r="BQ53" s="139">
        <f t="shared" si="26"/>
        <v>-1.2399999999999984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0</v>
      </c>
      <c r="G54" s="16">
        <f>'[3]24'!G56</f>
        <v>440</v>
      </c>
      <c r="H54" s="17">
        <f t="shared" si="27"/>
        <v>760</v>
      </c>
      <c r="I54" s="15">
        <f>'[3]24'!J56</f>
        <v>320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320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320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256</v>
      </c>
      <c r="AT54" s="8">
        <v>30.76</v>
      </c>
      <c r="AU54" s="8">
        <v>30.76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30.76</v>
      </c>
      <c r="BM54" s="8">
        <f t="shared" si="22"/>
        <v>30.76</v>
      </c>
      <c r="BN54" s="8">
        <f t="shared" si="23"/>
        <v>32</v>
      </c>
      <c r="BO54" s="8">
        <f t="shared" si="24"/>
        <v>32</v>
      </c>
      <c r="BP54" s="139">
        <f t="shared" si="25"/>
        <v>-1.2399999999999984</v>
      </c>
      <c r="BQ54" s="139">
        <f t="shared" si="26"/>
        <v>-1.2399999999999984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0</v>
      </c>
      <c r="G55" s="16">
        <f>'[3]24'!G57</f>
        <v>440</v>
      </c>
      <c r="H55" s="17">
        <f t="shared" si="27"/>
        <v>760</v>
      </c>
      <c r="I55" s="15">
        <f>'[3]24'!J57</f>
        <v>320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320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320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256</v>
      </c>
      <c r="AT55" s="8">
        <v>30.76</v>
      </c>
      <c r="AU55" s="8">
        <v>30.76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30.76</v>
      </c>
      <c r="BM55" s="8">
        <f t="shared" si="22"/>
        <v>30.76</v>
      </c>
      <c r="BN55" s="8">
        <f t="shared" si="23"/>
        <v>32</v>
      </c>
      <c r="BO55" s="8">
        <f t="shared" si="24"/>
        <v>32</v>
      </c>
      <c r="BP55" s="139">
        <f t="shared" si="25"/>
        <v>-1.2399999999999984</v>
      </c>
      <c r="BQ55" s="139">
        <f t="shared" si="26"/>
        <v>-1.2399999999999984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0</v>
      </c>
      <c r="G56" s="16">
        <f>'[3]24'!G58</f>
        <v>440</v>
      </c>
      <c r="H56" s="17">
        <f t="shared" si="27"/>
        <v>760</v>
      </c>
      <c r="I56" s="15">
        <f>'[3]24'!J58</f>
        <v>283.44600000000003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283.44600000000003</v>
      </c>
      <c r="P56" s="18">
        <f>frq!C56</f>
        <v>1</v>
      </c>
      <c r="Q56" s="15">
        <f t="shared" si="29"/>
        <v>283.44600000000003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283.44600000000003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219.44600000000003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219.44600000000003</v>
      </c>
      <c r="AT56" s="8">
        <v>30.76</v>
      </c>
      <c r="AU56" s="8">
        <v>30.76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30.76</v>
      </c>
      <c r="BM56" s="8">
        <f t="shared" si="22"/>
        <v>30.76</v>
      </c>
      <c r="BN56" s="8">
        <f t="shared" si="23"/>
        <v>32</v>
      </c>
      <c r="BO56" s="8">
        <f t="shared" si="24"/>
        <v>32</v>
      </c>
      <c r="BP56" s="139">
        <f t="shared" si="25"/>
        <v>-1.2399999999999984</v>
      </c>
      <c r="BQ56" s="139">
        <f t="shared" si="26"/>
        <v>-1.2399999999999984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0</v>
      </c>
      <c r="G57" s="16">
        <f>'[3]24'!G59</f>
        <v>440</v>
      </c>
      <c r="H57" s="17">
        <f t="shared" si="27"/>
        <v>760</v>
      </c>
      <c r="I57" s="15">
        <f>'[3]24'!J59</f>
        <v>303.053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303.053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303.053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303.053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239.053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239.053</v>
      </c>
      <c r="AT57" s="8">
        <v>30.76</v>
      </c>
      <c r="AU57" s="8">
        <v>30.76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30.76</v>
      </c>
      <c r="BM57" s="8">
        <f t="shared" si="22"/>
        <v>30.76</v>
      </c>
      <c r="BN57" s="8">
        <f t="shared" si="23"/>
        <v>32</v>
      </c>
      <c r="BO57" s="8">
        <f t="shared" si="24"/>
        <v>32</v>
      </c>
      <c r="BP57" s="139">
        <f t="shared" si="25"/>
        <v>-1.2399999999999984</v>
      </c>
      <c r="BQ57" s="139">
        <f t="shared" si="26"/>
        <v>-1.2399999999999984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0</v>
      </c>
      <c r="G58" s="16">
        <f>'[3]24'!G60</f>
        <v>440</v>
      </c>
      <c r="H58" s="17">
        <f t="shared" si="27"/>
        <v>760</v>
      </c>
      <c r="I58" s="15">
        <f>'[3]24'!J60</f>
        <v>303.053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303.053</v>
      </c>
      <c r="P58" s="18">
        <f>frq!C58</f>
        <v>1</v>
      </c>
      <c r="Q58" s="15">
        <f t="shared" si="33"/>
        <v>303.053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303.053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239.053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239.053</v>
      </c>
      <c r="AT58" s="8">
        <v>30.76</v>
      </c>
      <c r="AU58" s="8">
        <v>30.76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30.76</v>
      </c>
      <c r="BM58" s="8">
        <f t="shared" si="22"/>
        <v>30.76</v>
      </c>
      <c r="BN58" s="8">
        <f t="shared" si="23"/>
        <v>32</v>
      </c>
      <c r="BO58" s="8">
        <f t="shared" si="24"/>
        <v>32</v>
      </c>
      <c r="BP58" s="139">
        <f t="shared" si="25"/>
        <v>-1.2399999999999984</v>
      </c>
      <c r="BQ58" s="139">
        <f t="shared" si="26"/>
        <v>-1.2399999999999984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0</v>
      </c>
      <c r="G59" s="16">
        <f>'[3]24'!G61</f>
        <v>440</v>
      </c>
      <c r="H59" s="17">
        <f t="shared" si="27"/>
        <v>760</v>
      </c>
      <c r="I59" s="15">
        <f>'[3]24'!J61</f>
        <v>303.053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303.053</v>
      </c>
      <c r="P59" s="18">
        <f>frq!C59</f>
        <v>1</v>
      </c>
      <c r="Q59" s="15">
        <f t="shared" si="33"/>
        <v>303.053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303.053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239.053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239.053</v>
      </c>
      <c r="AT59" s="8">
        <v>30.76</v>
      </c>
      <c r="AU59" s="8">
        <v>30.76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30.76</v>
      </c>
      <c r="BM59" s="8">
        <f t="shared" si="22"/>
        <v>30.76</v>
      </c>
      <c r="BN59" s="8">
        <f t="shared" si="23"/>
        <v>32</v>
      </c>
      <c r="BO59" s="8">
        <f t="shared" si="24"/>
        <v>32</v>
      </c>
      <c r="BP59" s="139">
        <f t="shared" si="25"/>
        <v>-1.2399999999999984</v>
      </c>
      <c r="BQ59" s="139">
        <f t="shared" si="26"/>
        <v>-1.2399999999999984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0</v>
      </c>
      <c r="G60" s="16">
        <f>'[3]24'!G62</f>
        <v>440</v>
      </c>
      <c r="H60" s="17">
        <f t="shared" si="27"/>
        <v>760</v>
      </c>
      <c r="I60" s="15">
        <f>'[3]24'!J62</f>
        <v>303.053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303.053</v>
      </c>
      <c r="P60" s="18">
        <f>frq!C60</f>
        <v>1</v>
      </c>
      <c r="Q60" s="15">
        <f t="shared" si="33"/>
        <v>303.053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303.053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239.053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239.053</v>
      </c>
      <c r="AT60" s="8">
        <v>30.76</v>
      </c>
      <c r="AU60" s="8">
        <v>30.76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30.76</v>
      </c>
      <c r="BM60" s="8">
        <f t="shared" si="22"/>
        <v>30.76</v>
      </c>
      <c r="BN60" s="8">
        <f t="shared" si="23"/>
        <v>32</v>
      </c>
      <c r="BO60" s="8">
        <f t="shared" si="24"/>
        <v>32</v>
      </c>
      <c r="BP60" s="139">
        <f t="shared" si="25"/>
        <v>-1.2399999999999984</v>
      </c>
      <c r="BQ60" s="139">
        <f t="shared" si="26"/>
        <v>-1.2399999999999984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0</v>
      </c>
      <c r="G61" s="16">
        <f>'[3]24'!G63</f>
        <v>440</v>
      </c>
      <c r="H61" s="17">
        <f t="shared" si="27"/>
        <v>760</v>
      </c>
      <c r="I61" s="15">
        <f>'[3]24'!J63</f>
        <v>303.053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303.053</v>
      </c>
      <c r="P61" s="18">
        <f>frq!C61</f>
        <v>1</v>
      </c>
      <c r="Q61" s="15">
        <f t="shared" si="33"/>
        <v>303.053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303.053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239.053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239.053</v>
      </c>
      <c r="AT61" s="8">
        <v>30.76</v>
      </c>
      <c r="AU61" s="8">
        <v>30.76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30.76</v>
      </c>
      <c r="BM61" s="8">
        <f t="shared" si="22"/>
        <v>30.76</v>
      </c>
      <c r="BN61" s="8">
        <f t="shared" si="23"/>
        <v>32</v>
      </c>
      <c r="BO61" s="8">
        <f t="shared" si="24"/>
        <v>32</v>
      </c>
      <c r="BP61" s="139">
        <f t="shared" si="25"/>
        <v>-1.2399999999999984</v>
      </c>
      <c r="BQ61" s="139">
        <f t="shared" si="26"/>
        <v>-1.2399999999999984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0</v>
      </c>
      <c r="G62" s="16">
        <f>'[3]24'!G64</f>
        <v>440</v>
      </c>
      <c r="H62" s="17">
        <f t="shared" si="27"/>
        <v>760</v>
      </c>
      <c r="I62" s="15">
        <f>'[3]24'!J64</f>
        <v>303.053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303.053</v>
      </c>
      <c r="P62" s="18">
        <f>frq!C62</f>
        <v>1</v>
      </c>
      <c r="Q62" s="15">
        <f t="shared" si="33"/>
        <v>303.053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303.053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239.053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239.053</v>
      </c>
      <c r="AT62" s="8">
        <v>30.76</v>
      </c>
      <c r="AU62" s="8">
        <v>30.76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30.76</v>
      </c>
      <c r="BM62" s="8">
        <f t="shared" si="22"/>
        <v>30.76</v>
      </c>
      <c r="BN62" s="8">
        <f t="shared" si="23"/>
        <v>32</v>
      </c>
      <c r="BO62" s="8">
        <f t="shared" si="24"/>
        <v>32</v>
      </c>
      <c r="BP62" s="139">
        <f t="shared" si="25"/>
        <v>-1.2399999999999984</v>
      </c>
      <c r="BQ62" s="139">
        <f t="shared" si="26"/>
        <v>-1.2399999999999984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0</v>
      </c>
      <c r="G63" s="16">
        <f>'[3]24'!G65</f>
        <v>440</v>
      </c>
      <c r="H63" s="17">
        <f t="shared" si="27"/>
        <v>760</v>
      </c>
      <c r="I63" s="15">
        <f>'[3]24'!J65</f>
        <v>303.053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303.053</v>
      </c>
      <c r="P63" s="18">
        <f>frq!C63</f>
        <v>1</v>
      </c>
      <c r="Q63" s="15">
        <f t="shared" si="33"/>
        <v>303.053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303.053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239.053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239.053</v>
      </c>
      <c r="AT63" s="8">
        <v>30.76</v>
      </c>
      <c r="AU63" s="8">
        <v>30.76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30.76</v>
      </c>
      <c r="BM63" s="8">
        <f t="shared" si="22"/>
        <v>30.76</v>
      </c>
      <c r="BN63" s="8">
        <f t="shared" si="23"/>
        <v>32</v>
      </c>
      <c r="BO63" s="8">
        <f t="shared" si="24"/>
        <v>32</v>
      </c>
      <c r="BP63" s="139">
        <f t="shared" si="25"/>
        <v>-1.2399999999999984</v>
      </c>
      <c r="BQ63" s="139">
        <f t="shared" si="26"/>
        <v>-1.2399999999999984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0</v>
      </c>
      <c r="G64" s="16">
        <f>'[3]24'!G66</f>
        <v>440</v>
      </c>
      <c r="H64" s="17">
        <f t="shared" si="27"/>
        <v>760</v>
      </c>
      <c r="I64" s="15">
        <f>'[3]24'!J66</f>
        <v>303.053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303.053</v>
      </c>
      <c r="P64" s="18">
        <f>frq!C64</f>
        <v>1</v>
      </c>
      <c r="Q64" s="15">
        <f t="shared" si="33"/>
        <v>303.053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303.053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239.053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239.053</v>
      </c>
      <c r="AT64" s="8">
        <v>30.76</v>
      </c>
      <c r="AU64" s="8">
        <v>30.76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30.76</v>
      </c>
      <c r="BM64" s="8">
        <f t="shared" si="22"/>
        <v>30.76</v>
      </c>
      <c r="BN64" s="8">
        <f t="shared" si="23"/>
        <v>32</v>
      </c>
      <c r="BO64" s="8">
        <f t="shared" si="24"/>
        <v>32</v>
      </c>
      <c r="BP64" s="139">
        <f t="shared" si="25"/>
        <v>-1.2399999999999984</v>
      </c>
      <c r="BQ64" s="139">
        <f t="shared" si="26"/>
        <v>-1.2399999999999984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0</v>
      </c>
      <c r="G65" s="16">
        <f>'[3]24'!G67</f>
        <v>440</v>
      </c>
      <c r="H65" s="17">
        <f t="shared" si="27"/>
        <v>760</v>
      </c>
      <c r="I65" s="15">
        <f>'[3]24'!J67</f>
        <v>303.053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303.053</v>
      </c>
      <c r="P65" s="18">
        <f>frq!C65</f>
        <v>1</v>
      </c>
      <c r="Q65" s="15">
        <f t="shared" si="33"/>
        <v>303.053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303.053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239.053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239.053</v>
      </c>
      <c r="AT65" s="8">
        <v>30.76</v>
      </c>
      <c r="AU65" s="8">
        <v>30.76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30.76</v>
      </c>
      <c r="BM65" s="8">
        <f t="shared" si="22"/>
        <v>30.76</v>
      </c>
      <c r="BN65" s="8">
        <f t="shared" si="23"/>
        <v>32</v>
      </c>
      <c r="BO65" s="8">
        <f t="shared" si="24"/>
        <v>32</v>
      </c>
      <c r="BP65" s="139">
        <f t="shared" si="25"/>
        <v>-1.2399999999999984</v>
      </c>
      <c r="BQ65" s="139">
        <f t="shared" si="26"/>
        <v>-1.2399999999999984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0</v>
      </c>
      <c r="G66" s="16">
        <f>'[3]24'!G68</f>
        <v>440</v>
      </c>
      <c r="H66" s="17">
        <f t="shared" si="27"/>
        <v>760</v>
      </c>
      <c r="I66" s="15">
        <f>'[3]24'!J68</f>
        <v>320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320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320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256</v>
      </c>
      <c r="AT66" s="8">
        <v>30.76</v>
      </c>
      <c r="AU66" s="8">
        <v>30.76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30.76</v>
      </c>
      <c r="BM66" s="8">
        <f t="shared" si="22"/>
        <v>30.76</v>
      </c>
      <c r="BN66" s="8">
        <f t="shared" si="23"/>
        <v>32</v>
      </c>
      <c r="BO66" s="8">
        <f t="shared" si="24"/>
        <v>32</v>
      </c>
      <c r="BP66" s="139">
        <f t="shared" si="25"/>
        <v>-1.2399999999999984</v>
      </c>
      <c r="BQ66" s="139">
        <f t="shared" si="26"/>
        <v>-1.2399999999999984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0</v>
      </c>
      <c r="G67" s="16">
        <f>'[3]24'!G69</f>
        <v>440</v>
      </c>
      <c r="H67" s="17">
        <f t="shared" si="27"/>
        <v>760</v>
      </c>
      <c r="I67" s="15">
        <f>'[3]24'!J69</f>
        <v>320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320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320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256</v>
      </c>
      <c r="AT67" s="8">
        <v>30.76</v>
      </c>
      <c r="AU67" s="8">
        <v>30.76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30.76</v>
      </c>
      <c r="BM67" s="8">
        <f t="shared" si="22"/>
        <v>30.76</v>
      </c>
      <c r="BN67" s="8">
        <f t="shared" si="23"/>
        <v>32</v>
      </c>
      <c r="BO67" s="8">
        <f t="shared" si="24"/>
        <v>32</v>
      </c>
      <c r="BP67" s="139">
        <f t="shared" si="25"/>
        <v>-1.2399999999999984</v>
      </c>
      <c r="BQ67" s="139">
        <f t="shared" si="26"/>
        <v>-1.2399999999999984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0</v>
      </c>
      <c r="G68" s="16">
        <f>'[3]24'!G70</f>
        <v>440</v>
      </c>
      <c r="H68" s="17">
        <f t="shared" si="27"/>
        <v>760</v>
      </c>
      <c r="I68" s="15">
        <f>'[3]24'!J70</f>
        <v>320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320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320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256</v>
      </c>
      <c r="AT68" s="8">
        <v>30.76</v>
      </c>
      <c r="AU68" s="8">
        <v>30.76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30.76</v>
      </c>
      <c r="BM68" s="8">
        <f t="shared" ref="BM68:BM98" si="54">AU68</f>
        <v>30.76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-1.2399999999999984</v>
      </c>
      <c r="BQ68" s="139">
        <f t="shared" ref="BQ68:BQ98" si="58">BM68-BO68</f>
        <v>-1.2399999999999984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0</v>
      </c>
      <c r="G69" s="16">
        <f>'[3]24'!G71</f>
        <v>440</v>
      </c>
      <c r="H69" s="17">
        <f t="shared" ref="H69:H98" si="59">SUM(B69:G69)</f>
        <v>760</v>
      </c>
      <c r="I69" s="15">
        <f>'[3]24'!J71</f>
        <v>320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256</v>
      </c>
      <c r="AT69" s="8">
        <v>30.76</v>
      </c>
      <c r="AU69" s="8">
        <v>30.76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30.76</v>
      </c>
      <c r="BM69" s="8">
        <f t="shared" si="54"/>
        <v>30.76</v>
      </c>
      <c r="BN69" s="8">
        <f t="shared" si="55"/>
        <v>32</v>
      </c>
      <c r="BO69" s="8">
        <f t="shared" si="56"/>
        <v>32</v>
      </c>
      <c r="BP69" s="139">
        <f t="shared" si="57"/>
        <v>-1.2399999999999984</v>
      </c>
      <c r="BQ69" s="139">
        <f t="shared" si="58"/>
        <v>-1.2399999999999984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0</v>
      </c>
      <c r="G70" s="16">
        <f>'[3]24'!G72</f>
        <v>440</v>
      </c>
      <c r="H70" s="17">
        <f t="shared" si="59"/>
        <v>760</v>
      </c>
      <c r="I70" s="15">
        <f>'[3]24'!J72</f>
        <v>320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256</v>
      </c>
      <c r="AT70" s="8">
        <v>30.76</v>
      </c>
      <c r="AU70" s="8">
        <v>30.76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30.76</v>
      </c>
      <c r="BM70" s="8">
        <f t="shared" si="54"/>
        <v>30.76</v>
      </c>
      <c r="BN70" s="8">
        <f t="shared" si="55"/>
        <v>32</v>
      </c>
      <c r="BO70" s="8">
        <f t="shared" si="56"/>
        <v>32</v>
      </c>
      <c r="BP70" s="139">
        <f t="shared" si="57"/>
        <v>-1.2399999999999984</v>
      </c>
      <c r="BQ70" s="139">
        <f t="shared" si="58"/>
        <v>-1.2399999999999984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0</v>
      </c>
      <c r="G71" s="16">
        <f>'[3]24'!G73</f>
        <v>440</v>
      </c>
      <c r="H71" s="17">
        <f t="shared" si="59"/>
        <v>760</v>
      </c>
      <c r="I71" s="15">
        <f>'[3]24'!J73</f>
        <v>320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256</v>
      </c>
      <c r="AT71" s="8">
        <v>30.76</v>
      </c>
      <c r="AU71" s="8">
        <v>30.76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30.76</v>
      </c>
      <c r="BM71" s="8">
        <f t="shared" si="54"/>
        <v>30.76</v>
      </c>
      <c r="BN71" s="8">
        <f t="shared" si="55"/>
        <v>32</v>
      </c>
      <c r="BO71" s="8">
        <f t="shared" si="56"/>
        <v>32</v>
      </c>
      <c r="BP71" s="139">
        <f t="shared" si="57"/>
        <v>-1.2399999999999984</v>
      </c>
      <c r="BQ71" s="139">
        <f t="shared" si="58"/>
        <v>-1.2399999999999984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0</v>
      </c>
      <c r="G72" s="16">
        <f>'[3]24'!G74</f>
        <v>440</v>
      </c>
      <c r="H72" s="17">
        <f t="shared" si="59"/>
        <v>760</v>
      </c>
      <c r="I72" s="15">
        <f>'[3]24'!J74</f>
        <v>320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256</v>
      </c>
      <c r="AT72" s="8">
        <v>30.76</v>
      </c>
      <c r="AU72" s="8">
        <v>30.76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30.76</v>
      </c>
      <c r="BM72" s="8">
        <f t="shared" si="54"/>
        <v>30.76</v>
      </c>
      <c r="BN72" s="8">
        <f t="shared" si="55"/>
        <v>32</v>
      </c>
      <c r="BO72" s="8">
        <f t="shared" si="56"/>
        <v>32</v>
      </c>
      <c r="BP72" s="139">
        <f t="shared" si="57"/>
        <v>-1.2399999999999984</v>
      </c>
      <c r="BQ72" s="139">
        <f t="shared" si="58"/>
        <v>-1.2399999999999984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0</v>
      </c>
      <c r="G73" s="16">
        <f>'[3]24'!G75</f>
        <v>440</v>
      </c>
      <c r="H73" s="17">
        <f t="shared" si="59"/>
        <v>760</v>
      </c>
      <c r="I73" s="15">
        <f>'[3]24'!J75</f>
        <v>320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30.76</v>
      </c>
      <c r="AU73" s="8">
        <v>30.76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30.76</v>
      </c>
      <c r="BM73" s="8">
        <f t="shared" si="54"/>
        <v>30.76</v>
      </c>
      <c r="BN73" s="8">
        <f t="shared" si="55"/>
        <v>32</v>
      </c>
      <c r="BO73" s="8">
        <f t="shared" si="56"/>
        <v>32</v>
      </c>
      <c r="BP73" s="139">
        <f t="shared" si="57"/>
        <v>-1.2399999999999984</v>
      </c>
      <c r="BQ73" s="139">
        <f t="shared" si="58"/>
        <v>-1.2399999999999984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0</v>
      </c>
      <c r="G74" s="16">
        <f>'[3]24'!G76</f>
        <v>440</v>
      </c>
      <c r="H74" s="17">
        <f t="shared" si="59"/>
        <v>760</v>
      </c>
      <c r="I74" s="15">
        <f>'[3]24'!J76</f>
        <v>320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30.76</v>
      </c>
      <c r="AU74" s="8">
        <v>30.76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30.76</v>
      </c>
      <c r="BM74" s="8">
        <f t="shared" si="54"/>
        <v>30.76</v>
      </c>
      <c r="BN74" s="8">
        <f t="shared" si="55"/>
        <v>32</v>
      </c>
      <c r="BO74" s="8">
        <f t="shared" si="56"/>
        <v>32</v>
      </c>
      <c r="BP74" s="139">
        <f t="shared" si="57"/>
        <v>-1.2399999999999984</v>
      </c>
      <c r="BQ74" s="139">
        <f t="shared" si="58"/>
        <v>-1.2399999999999984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0</v>
      </c>
      <c r="G75" s="16">
        <f>'[3]24'!G77</f>
        <v>440</v>
      </c>
      <c r="H75" s="17">
        <f t="shared" si="59"/>
        <v>760</v>
      </c>
      <c r="I75" s="15">
        <f>'[3]24'!J77</f>
        <v>320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30.76</v>
      </c>
      <c r="AU75" s="8">
        <v>30.76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30.76</v>
      </c>
      <c r="BM75" s="8">
        <f t="shared" si="54"/>
        <v>30.76</v>
      </c>
      <c r="BN75" s="8">
        <f t="shared" si="55"/>
        <v>32</v>
      </c>
      <c r="BO75" s="8">
        <f t="shared" si="56"/>
        <v>32</v>
      </c>
      <c r="BP75" s="139">
        <f t="shared" si="57"/>
        <v>-1.2399999999999984</v>
      </c>
      <c r="BQ75" s="139">
        <f t="shared" si="58"/>
        <v>-1.2399999999999984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0</v>
      </c>
      <c r="G76" s="16">
        <f>'[3]24'!G78</f>
        <v>440</v>
      </c>
      <c r="H76" s="17">
        <f t="shared" si="59"/>
        <v>760</v>
      </c>
      <c r="I76" s="15">
        <f>'[3]24'!J78</f>
        <v>320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30.76</v>
      </c>
      <c r="AU76" s="8">
        <v>30.76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30.76</v>
      </c>
      <c r="BM76" s="8">
        <f t="shared" si="54"/>
        <v>30.76</v>
      </c>
      <c r="BN76" s="8">
        <f t="shared" si="55"/>
        <v>32</v>
      </c>
      <c r="BO76" s="8">
        <f t="shared" si="56"/>
        <v>32</v>
      </c>
      <c r="BP76" s="139">
        <f t="shared" si="57"/>
        <v>-1.2399999999999984</v>
      </c>
      <c r="BQ76" s="139">
        <f t="shared" si="58"/>
        <v>-1.2399999999999984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0</v>
      </c>
      <c r="G77" s="16">
        <f>'[3]24'!G79</f>
        <v>440</v>
      </c>
      <c r="H77" s="17">
        <f t="shared" si="59"/>
        <v>760</v>
      </c>
      <c r="I77" s="15">
        <f>'[3]24'!J79</f>
        <v>320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30.76</v>
      </c>
      <c r="AU77" s="8">
        <v>30.76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30.76</v>
      </c>
      <c r="BM77" s="8">
        <f t="shared" si="54"/>
        <v>30.76</v>
      </c>
      <c r="BN77" s="8">
        <f t="shared" si="55"/>
        <v>32</v>
      </c>
      <c r="BO77" s="8">
        <f t="shared" si="56"/>
        <v>32</v>
      </c>
      <c r="BP77" s="139">
        <f t="shared" si="57"/>
        <v>-1.2399999999999984</v>
      </c>
      <c r="BQ77" s="139">
        <f t="shared" si="58"/>
        <v>-1.2399999999999984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0</v>
      </c>
      <c r="G78" s="16">
        <f>'[3]24'!G80</f>
        <v>440</v>
      </c>
      <c r="H78" s="17">
        <f t="shared" si="59"/>
        <v>760</v>
      </c>
      <c r="I78" s="15">
        <f>'[3]24'!J80</f>
        <v>320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30.76</v>
      </c>
      <c r="AU78" s="8">
        <v>30.76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30.76</v>
      </c>
      <c r="BM78" s="8">
        <f t="shared" si="54"/>
        <v>30.76</v>
      </c>
      <c r="BN78" s="8">
        <f t="shared" si="55"/>
        <v>32</v>
      </c>
      <c r="BO78" s="8">
        <f t="shared" si="56"/>
        <v>32</v>
      </c>
      <c r="BP78" s="139">
        <f t="shared" si="57"/>
        <v>-1.2399999999999984</v>
      </c>
      <c r="BQ78" s="139">
        <f t="shared" si="58"/>
        <v>-1.2399999999999984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0</v>
      </c>
      <c r="G79" s="16">
        <f>'[3]24'!G81</f>
        <v>440</v>
      </c>
      <c r="H79" s="17">
        <f t="shared" si="59"/>
        <v>760</v>
      </c>
      <c r="I79" s="15">
        <f>'[3]24'!J81</f>
        <v>320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30.76</v>
      </c>
      <c r="AU79" s="8">
        <v>30.76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30.76</v>
      </c>
      <c r="BM79" s="8">
        <f t="shared" si="54"/>
        <v>30.76</v>
      </c>
      <c r="BN79" s="8">
        <f t="shared" si="55"/>
        <v>32</v>
      </c>
      <c r="BO79" s="8">
        <f t="shared" si="56"/>
        <v>32</v>
      </c>
      <c r="BP79" s="139">
        <f t="shared" si="57"/>
        <v>-1.2399999999999984</v>
      </c>
      <c r="BQ79" s="139">
        <f t="shared" si="58"/>
        <v>-1.2399999999999984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0</v>
      </c>
      <c r="G80" s="16">
        <f>'[3]24'!G82</f>
        <v>440</v>
      </c>
      <c r="H80" s="17">
        <f t="shared" si="59"/>
        <v>760</v>
      </c>
      <c r="I80" s="15">
        <f>'[3]24'!J82</f>
        <v>320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30.76</v>
      </c>
      <c r="AU80" s="8">
        <v>30.76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30.76</v>
      </c>
      <c r="BM80" s="8">
        <f t="shared" si="54"/>
        <v>30.76</v>
      </c>
      <c r="BN80" s="8">
        <f t="shared" si="55"/>
        <v>32</v>
      </c>
      <c r="BO80" s="8">
        <f t="shared" si="56"/>
        <v>32</v>
      </c>
      <c r="BP80" s="139">
        <f t="shared" si="57"/>
        <v>-1.2399999999999984</v>
      </c>
      <c r="BQ80" s="139">
        <f t="shared" si="58"/>
        <v>-1.2399999999999984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0</v>
      </c>
      <c r="G81" s="16">
        <f>'[3]24'!G83</f>
        <v>440</v>
      </c>
      <c r="H81" s="17">
        <f t="shared" si="59"/>
        <v>760</v>
      </c>
      <c r="I81" s="15">
        <f>'[3]24'!J83</f>
        <v>320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30.76</v>
      </c>
      <c r="AU81" s="8">
        <v>30.76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30.76</v>
      </c>
      <c r="BM81" s="8">
        <f t="shared" si="54"/>
        <v>30.76</v>
      </c>
      <c r="BN81" s="8">
        <f t="shared" si="55"/>
        <v>32</v>
      </c>
      <c r="BO81" s="8">
        <f t="shared" si="56"/>
        <v>32</v>
      </c>
      <c r="BP81" s="139">
        <f t="shared" si="57"/>
        <v>-1.2399999999999984</v>
      </c>
      <c r="BQ81" s="139">
        <f t="shared" si="58"/>
        <v>-1.2399999999999984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0</v>
      </c>
      <c r="G82" s="16">
        <f>'[3]24'!G84</f>
        <v>440</v>
      </c>
      <c r="H82" s="17">
        <f t="shared" si="59"/>
        <v>760</v>
      </c>
      <c r="I82" s="15">
        <f>'[3]24'!J84</f>
        <v>320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30.76</v>
      </c>
      <c r="AU82" s="8">
        <v>30.76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30.76</v>
      </c>
      <c r="BM82" s="8">
        <f t="shared" si="54"/>
        <v>30.76</v>
      </c>
      <c r="BN82" s="8">
        <f t="shared" si="55"/>
        <v>32</v>
      </c>
      <c r="BO82" s="8">
        <f t="shared" si="56"/>
        <v>32</v>
      </c>
      <c r="BP82" s="139">
        <f t="shared" si="57"/>
        <v>-1.2399999999999984</v>
      </c>
      <c r="BQ82" s="139">
        <f t="shared" si="58"/>
        <v>-1.2399999999999984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0</v>
      </c>
      <c r="G83" s="16">
        <f>'[3]24'!G85</f>
        <v>440</v>
      </c>
      <c r="H83" s="17">
        <f t="shared" si="59"/>
        <v>760</v>
      </c>
      <c r="I83" s="15">
        <f>'[3]24'!J85</f>
        <v>320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30.76</v>
      </c>
      <c r="AU83" s="8">
        <v>30.76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30.76</v>
      </c>
      <c r="BM83" s="8">
        <f t="shared" si="54"/>
        <v>30.76</v>
      </c>
      <c r="BN83" s="8">
        <f t="shared" si="55"/>
        <v>32</v>
      </c>
      <c r="BO83" s="8">
        <f t="shared" si="56"/>
        <v>32</v>
      </c>
      <c r="BP83" s="139">
        <f t="shared" si="57"/>
        <v>-1.2399999999999984</v>
      </c>
      <c r="BQ83" s="139">
        <f t="shared" si="58"/>
        <v>-1.2399999999999984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0</v>
      </c>
      <c r="G84" s="16">
        <f>'[3]24'!G86</f>
        <v>440</v>
      </c>
      <c r="H84" s="17">
        <f t="shared" si="59"/>
        <v>760</v>
      </c>
      <c r="I84" s="15">
        <f>'[3]24'!J86</f>
        <v>320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30.76</v>
      </c>
      <c r="AU84" s="8">
        <v>30.76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30.76</v>
      </c>
      <c r="BM84" s="8">
        <f t="shared" si="54"/>
        <v>30.76</v>
      </c>
      <c r="BN84" s="8">
        <f t="shared" si="55"/>
        <v>32</v>
      </c>
      <c r="BO84" s="8">
        <f t="shared" si="56"/>
        <v>32</v>
      </c>
      <c r="BP84" s="139">
        <f t="shared" si="57"/>
        <v>-1.2399999999999984</v>
      </c>
      <c r="BQ84" s="139">
        <f t="shared" si="58"/>
        <v>-1.2399999999999984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0</v>
      </c>
      <c r="G85" s="16">
        <f>'[3]24'!G87</f>
        <v>440</v>
      </c>
      <c r="H85" s="17">
        <f t="shared" si="59"/>
        <v>760</v>
      </c>
      <c r="I85" s="15">
        <f>'[3]24'!J87</f>
        <v>320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</v>
      </c>
      <c r="AT85" s="8">
        <v>30.76</v>
      </c>
      <c r="AU85" s="8">
        <v>30.76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30.76</v>
      </c>
      <c r="BM85" s="8">
        <f t="shared" si="54"/>
        <v>30.76</v>
      </c>
      <c r="BN85" s="8">
        <f t="shared" si="55"/>
        <v>32</v>
      </c>
      <c r="BO85" s="8">
        <f t="shared" si="56"/>
        <v>32</v>
      </c>
      <c r="BP85" s="139">
        <f t="shared" si="57"/>
        <v>-1.2399999999999984</v>
      </c>
      <c r="BQ85" s="139">
        <f t="shared" si="58"/>
        <v>-1.2399999999999984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0</v>
      </c>
      <c r="G86" s="16">
        <f>'[3]24'!G88</f>
        <v>440</v>
      </c>
      <c r="H86" s="17">
        <f t="shared" si="59"/>
        <v>760</v>
      </c>
      <c r="I86" s="15">
        <f>'[3]24'!J88</f>
        <v>320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256</v>
      </c>
      <c r="AT86" s="8">
        <v>30.76</v>
      </c>
      <c r="AU86" s="8">
        <v>30.76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30.76</v>
      </c>
      <c r="BM86" s="8">
        <f t="shared" si="54"/>
        <v>30.76</v>
      </c>
      <c r="BN86" s="8">
        <f t="shared" si="55"/>
        <v>32</v>
      </c>
      <c r="BO86" s="8">
        <f t="shared" si="56"/>
        <v>32</v>
      </c>
      <c r="BP86" s="139">
        <f t="shared" si="57"/>
        <v>-1.2399999999999984</v>
      </c>
      <c r="BQ86" s="139">
        <f t="shared" si="58"/>
        <v>-1.2399999999999984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0</v>
      </c>
      <c r="G87" s="16">
        <f>'[3]24'!G89</f>
        <v>440</v>
      </c>
      <c r="H87" s="17">
        <f t="shared" si="59"/>
        <v>760</v>
      </c>
      <c r="I87" s="15">
        <f>'[3]24'!J89</f>
        <v>303.053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303.053</v>
      </c>
      <c r="P87" s="18">
        <f>frq!C87</f>
        <v>1</v>
      </c>
      <c r="Q87" s="15">
        <f t="shared" si="33"/>
        <v>303.053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303.053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239.053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239.053</v>
      </c>
      <c r="AT87" s="8">
        <v>30.76</v>
      </c>
      <c r="AU87" s="8">
        <v>30.76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30.76</v>
      </c>
      <c r="BM87" s="8">
        <f t="shared" si="54"/>
        <v>30.76</v>
      </c>
      <c r="BN87" s="8">
        <f t="shared" si="55"/>
        <v>32</v>
      </c>
      <c r="BO87" s="8">
        <f t="shared" si="56"/>
        <v>32</v>
      </c>
      <c r="BP87" s="139">
        <f t="shared" si="57"/>
        <v>-1.2399999999999984</v>
      </c>
      <c r="BQ87" s="139">
        <f t="shared" si="58"/>
        <v>-1.2399999999999984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0</v>
      </c>
      <c r="G88" s="16">
        <f>'[3]24'!G90</f>
        <v>440</v>
      </c>
      <c r="H88" s="17">
        <f t="shared" si="59"/>
        <v>760</v>
      </c>
      <c r="I88" s="15">
        <f>'[3]24'!J90</f>
        <v>303.053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303.053</v>
      </c>
      <c r="P88" s="18">
        <f>frq!C88</f>
        <v>1</v>
      </c>
      <c r="Q88" s="15">
        <f t="shared" si="33"/>
        <v>303.053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303.053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239.053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239.053</v>
      </c>
      <c r="AT88" s="8">
        <v>30.76</v>
      </c>
      <c r="AU88" s="8">
        <v>30.76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30.76</v>
      </c>
      <c r="BM88" s="8">
        <f t="shared" si="54"/>
        <v>30.76</v>
      </c>
      <c r="BN88" s="8">
        <f t="shared" si="55"/>
        <v>32</v>
      </c>
      <c r="BO88" s="8">
        <f t="shared" si="56"/>
        <v>32</v>
      </c>
      <c r="BP88" s="139">
        <f t="shared" si="57"/>
        <v>-1.2399999999999984</v>
      </c>
      <c r="BQ88" s="139">
        <f t="shared" si="58"/>
        <v>-1.2399999999999984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0</v>
      </c>
      <c r="G89" s="16">
        <f>'[3]24'!G91</f>
        <v>440</v>
      </c>
      <c r="H89" s="17">
        <f t="shared" si="59"/>
        <v>760</v>
      </c>
      <c r="I89" s="15">
        <f>'[3]24'!J91</f>
        <v>303.053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303.053</v>
      </c>
      <c r="P89" s="18">
        <f>frq!C89</f>
        <v>1</v>
      </c>
      <c r="Q89" s="15">
        <f t="shared" si="33"/>
        <v>303.053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303.053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239.053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239.053</v>
      </c>
      <c r="AT89" s="8">
        <v>30.76</v>
      </c>
      <c r="AU89" s="8">
        <v>30.76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32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32</v>
      </c>
      <c r="BL89" s="8">
        <f t="shared" si="53"/>
        <v>30.76</v>
      </c>
      <c r="BM89" s="8">
        <f t="shared" si="54"/>
        <v>30.76</v>
      </c>
      <c r="BN89" s="8">
        <f t="shared" si="55"/>
        <v>32</v>
      </c>
      <c r="BO89" s="8">
        <f t="shared" si="56"/>
        <v>32</v>
      </c>
      <c r="BP89" s="139">
        <f t="shared" si="57"/>
        <v>-1.2399999999999984</v>
      </c>
      <c r="BQ89" s="139">
        <f t="shared" si="58"/>
        <v>-1.2399999999999984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0</v>
      </c>
      <c r="G90" s="16">
        <f>'[3]24'!G92</f>
        <v>440</v>
      </c>
      <c r="H90" s="17">
        <f t="shared" si="59"/>
        <v>760</v>
      </c>
      <c r="I90" s="15">
        <f>'[3]24'!J92</f>
        <v>303.053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303.053</v>
      </c>
      <c r="P90" s="18">
        <f>frq!C90</f>
        <v>1</v>
      </c>
      <c r="Q90" s="15">
        <f t="shared" si="33"/>
        <v>303.053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303.053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239.053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239.053</v>
      </c>
      <c r="AT90" s="8">
        <v>30.76</v>
      </c>
      <c r="AU90" s="8">
        <v>30.76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32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32</v>
      </c>
      <c r="BL90" s="8">
        <f t="shared" si="53"/>
        <v>30.76</v>
      </c>
      <c r="BM90" s="8">
        <f t="shared" si="54"/>
        <v>30.76</v>
      </c>
      <c r="BN90" s="8">
        <f t="shared" si="55"/>
        <v>32</v>
      </c>
      <c r="BO90" s="8">
        <f t="shared" si="56"/>
        <v>32</v>
      </c>
      <c r="BP90" s="139">
        <f t="shared" si="57"/>
        <v>-1.2399999999999984</v>
      </c>
      <c r="BQ90" s="139">
        <f t="shared" si="58"/>
        <v>-1.2399999999999984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0</v>
      </c>
      <c r="G91" s="16">
        <f>'[3]24'!G93</f>
        <v>440</v>
      </c>
      <c r="H91" s="17">
        <f t="shared" si="59"/>
        <v>760</v>
      </c>
      <c r="I91" s="15">
        <f>'[3]24'!J93</f>
        <v>303.053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303.053</v>
      </c>
      <c r="P91" s="18">
        <f>frq!C91</f>
        <v>1</v>
      </c>
      <c r="Q91" s="15">
        <f t="shared" si="33"/>
        <v>303.053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303.053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239.053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239.053</v>
      </c>
      <c r="AT91" s="8">
        <v>30.76</v>
      </c>
      <c r="AU91" s="8">
        <v>30.76</v>
      </c>
      <c r="AW91" s="198">
        <v>32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32</v>
      </c>
      <c r="BD91" s="198">
        <v>32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32</v>
      </c>
      <c r="BL91" s="8">
        <f t="shared" si="53"/>
        <v>30.76</v>
      </c>
      <c r="BM91" s="8">
        <f t="shared" si="54"/>
        <v>30.76</v>
      </c>
      <c r="BN91" s="8">
        <f t="shared" si="55"/>
        <v>32</v>
      </c>
      <c r="BO91" s="8">
        <f t="shared" si="56"/>
        <v>32</v>
      </c>
      <c r="BP91" s="139">
        <f t="shared" si="57"/>
        <v>-1.2399999999999984</v>
      </c>
      <c r="BQ91" s="139">
        <f t="shared" si="58"/>
        <v>-1.2399999999999984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0</v>
      </c>
      <c r="G92" s="16">
        <f>'[3]24'!G94</f>
        <v>440</v>
      </c>
      <c r="H92" s="17">
        <f t="shared" si="59"/>
        <v>760</v>
      </c>
      <c r="I92" s="15">
        <f>'[3]24'!J94</f>
        <v>283.44600000000003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283.44600000000003</v>
      </c>
      <c r="P92" s="18">
        <f>frq!C92</f>
        <v>1</v>
      </c>
      <c r="Q92" s="15">
        <f t="shared" si="33"/>
        <v>283.44600000000003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283.44600000000003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219.44600000000003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219.44600000000003</v>
      </c>
      <c r="AT92" s="8">
        <v>30.76</v>
      </c>
      <c r="AU92" s="8">
        <v>30.76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32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32</v>
      </c>
      <c r="BL92" s="8">
        <f t="shared" si="53"/>
        <v>30.76</v>
      </c>
      <c r="BM92" s="8">
        <f t="shared" si="54"/>
        <v>30.76</v>
      </c>
      <c r="BN92" s="8">
        <f t="shared" si="55"/>
        <v>32</v>
      </c>
      <c r="BO92" s="8">
        <f t="shared" si="56"/>
        <v>32</v>
      </c>
      <c r="BP92" s="139">
        <f t="shared" si="57"/>
        <v>-1.2399999999999984</v>
      </c>
      <c r="BQ92" s="139">
        <f t="shared" si="58"/>
        <v>-1.2399999999999984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0</v>
      </c>
      <c r="G93" s="16">
        <f>'[3]24'!G95</f>
        <v>440</v>
      </c>
      <c r="H93" s="17">
        <f t="shared" si="59"/>
        <v>760</v>
      </c>
      <c r="I93" s="15">
        <f>'[3]24'!J95</f>
        <v>283.44600000000003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283.44600000000003</v>
      </c>
      <c r="P93" s="18">
        <f>frq!C93</f>
        <v>1</v>
      </c>
      <c r="Q93" s="15">
        <f t="shared" si="33"/>
        <v>283.44600000000003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283.44600000000003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219.44600000000003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219.44600000000003</v>
      </c>
      <c r="AT93" s="8">
        <v>30.76</v>
      </c>
      <c r="AU93" s="8">
        <v>30.76</v>
      </c>
      <c r="AW93" s="198">
        <v>32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32</v>
      </c>
      <c r="BD93" s="198">
        <v>32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32</v>
      </c>
      <c r="BL93" s="8">
        <f t="shared" si="53"/>
        <v>30.76</v>
      </c>
      <c r="BM93" s="8">
        <f t="shared" si="54"/>
        <v>30.76</v>
      </c>
      <c r="BN93" s="8">
        <f t="shared" si="55"/>
        <v>32</v>
      </c>
      <c r="BO93" s="8">
        <f t="shared" si="56"/>
        <v>32</v>
      </c>
      <c r="BP93" s="139">
        <f t="shared" si="57"/>
        <v>-1.2399999999999984</v>
      </c>
      <c r="BQ93" s="139">
        <f t="shared" si="58"/>
        <v>-1.2399999999999984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0</v>
      </c>
      <c r="G94" s="16">
        <f>'[3]24'!G96</f>
        <v>440</v>
      </c>
      <c r="H94" s="17">
        <f t="shared" si="59"/>
        <v>760</v>
      </c>
      <c r="I94" s="15">
        <f>'[3]24'!J96</f>
        <v>283.44600000000003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283.44600000000003</v>
      </c>
      <c r="P94" s="18">
        <f>frq!C94</f>
        <v>1</v>
      </c>
      <c r="Q94" s="15">
        <f t="shared" si="33"/>
        <v>283.44600000000003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283.44600000000003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219.44600000000003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219.44600000000003</v>
      </c>
      <c r="AT94" s="8">
        <v>30.76</v>
      </c>
      <c r="AU94" s="8">
        <v>30.76</v>
      </c>
      <c r="AW94" s="198">
        <v>32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32</v>
      </c>
      <c r="BD94" s="198">
        <v>32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32</v>
      </c>
      <c r="BL94" s="8">
        <f t="shared" si="53"/>
        <v>30.76</v>
      </c>
      <c r="BM94" s="8">
        <f t="shared" si="54"/>
        <v>30.76</v>
      </c>
      <c r="BN94" s="8">
        <f t="shared" si="55"/>
        <v>32</v>
      </c>
      <c r="BO94" s="8">
        <f t="shared" si="56"/>
        <v>32</v>
      </c>
      <c r="BP94" s="139">
        <f t="shared" si="57"/>
        <v>-1.2399999999999984</v>
      </c>
      <c r="BQ94" s="139">
        <f t="shared" si="58"/>
        <v>-1.2399999999999984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0</v>
      </c>
      <c r="G95" s="16">
        <f>'[3]24'!G97</f>
        <v>440</v>
      </c>
      <c r="H95" s="17">
        <f t="shared" si="59"/>
        <v>760</v>
      </c>
      <c r="I95" s="15">
        <f>'[3]24'!J97</f>
        <v>283.44600000000003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283.44600000000003</v>
      </c>
      <c r="P95" s="18">
        <f>frq!C95</f>
        <v>1</v>
      </c>
      <c r="Q95" s="15">
        <f t="shared" si="33"/>
        <v>283.44600000000003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283.44600000000003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219.44600000000003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219.44600000000003</v>
      </c>
      <c r="AT95" s="8">
        <v>30.76</v>
      </c>
      <c r="AU95" s="8">
        <v>30.76</v>
      </c>
      <c r="AW95" s="198">
        <v>32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32</v>
      </c>
      <c r="BD95" s="198">
        <v>32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32</v>
      </c>
      <c r="BL95" s="8">
        <f t="shared" si="53"/>
        <v>30.76</v>
      </c>
      <c r="BM95" s="8">
        <f t="shared" si="54"/>
        <v>30.76</v>
      </c>
      <c r="BN95" s="8">
        <f t="shared" si="55"/>
        <v>32</v>
      </c>
      <c r="BO95" s="8">
        <f t="shared" si="56"/>
        <v>32</v>
      </c>
      <c r="BP95" s="139">
        <f t="shared" si="57"/>
        <v>-1.2399999999999984</v>
      </c>
      <c r="BQ95" s="139">
        <f t="shared" si="58"/>
        <v>-1.2399999999999984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0</v>
      </c>
      <c r="G96" s="16">
        <f>'[3]24'!G98</f>
        <v>440</v>
      </c>
      <c r="H96" s="17">
        <f t="shared" si="59"/>
        <v>760</v>
      </c>
      <c r="I96" s="15">
        <f>'[3]24'!J98</f>
        <v>283.44600000000003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283.44600000000003</v>
      </c>
      <c r="P96" s="18">
        <f>frq!C96</f>
        <v>1</v>
      </c>
      <c r="Q96" s="15">
        <f t="shared" si="33"/>
        <v>283.44600000000003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283.44600000000003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219.44600000000003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219.44600000000003</v>
      </c>
      <c r="AT96" s="8">
        <v>30.76</v>
      </c>
      <c r="AU96" s="8">
        <v>30.76</v>
      </c>
      <c r="AW96" s="198">
        <v>32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32</v>
      </c>
      <c r="BD96" s="198">
        <v>32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32</v>
      </c>
      <c r="BL96" s="8">
        <f t="shared" si="53"/>
        <v>30.76</v>
      </c>
      <c r="BM96" s="8">
        <f t="shared" si="54"/>
        <v>30.76</v>
      </c>
      <c r="BN96" s="8">
        <f t="shared" si="55"/>
        <v>32</v>
      </c>
      <c r="BO96" s="8">
        <f t="shared" si="56"/>
        <v>32</v>
      </c>
      <c r="BP96" s="139">
        <f t="shared" si="57"/>
        <v>-1.2399999999999984</v>
      </c>
      <c r="BQ96" s="139">
        <f t="shared" si="58"/>
        <v>-1.2399999999999984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0</v>
      </c>
      <c r="G97" s="16">
        <f>'[3]24'!G99</f>
        <v>440</v>
      </c>
      <c r="H97" s="17">
        <f t="shared" si="59"/>
        <v>760</v>
      </c>
      <c r="I97" s="15">
        <f>'[3]24'!J99</f>
        <v>270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18.55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18.55</v>
      </c>
      <c r="AL97" s="8">
        <f t="shared" si="35"/>
        <v>219.45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219.45</v>
      </c>
      <c r="AT97" s="8">
        <v>30.76</v>
      </c>
      <c r="AU97" s="8">
        <v>30.76</v>
      </c>
      <c r="AW97" s="198">
        <v>32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32</v>
      </c>
      <c r="BD97" s="198">
        <v>18.55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18.55</v>
      </c>
      <c r="BL97" s="8">
        <f t="shared" si="53"/>
        <v>30.76</v>
      </c>
      <c r="BM97" s="8">
        <f t="shared" si="54"/>
        <v>30.76</v>
      </c>
      <c r="BN97" s="8">
        <f t="shared" si="55"/>
        <v>32</v>
      </c>
      <c r="BO97" s="8">
        <f t="shared" si="56"/>
        <v>18.55</v>
      </c>
      <c r="BP97" s="139">
        <f t="shared" si="57"/>
        <v>-1.2399999999999984</v>
      </c>
      <c r="BQ97" s="139">
        <f t="shared" si="58"/>
        <v>12.21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0</v>
      </c>
      <c r="G98" s="16">
        <f>'[3]24'!G100</f>
        <v>440</v>
      </c>
      <c r="H98" s="17">
        <f t="shared" si="59"/>
        <v>760</v>
      </c>
      <c r="I98" s="15">
        <f>'[3]24'!J100</f>
        <v>270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18.55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18.55</v>
      </c>
      <c r="AL98" s="8">
        <f t="shared" si="35"/>
        <v>219.45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219.45</v>
      </c>
      <c r="AT98" s="8">
        <v>30.76</v>
      </c>
      <c r="AU98" s="8">
        <v>30.76</v>
      </c>
      <c r="AW98" s="198">
        <v>32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32</v>
      </c>
      <c r="BD98" s="198">
        <v>18.55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18.55</v>
      </c>
      <c r="BL98" s="8">
        <f t="shared" si="53"/>
        <v>30.76</v>
      </c>
      <c r="BM98" s="8">
        <f t="shared" si="54"/>
        <v>30.76</v>
      </c>
      <c r="BN98" s="8">
        <f t="shared" si="55"/>
        <v>32</v>
      </c>
      <c r="BO98" s="8">
        <f t="shared" si="56"/>
        <v>18.55</v>
      </c>
      <c r="BP98" s="139">
        <f t="shared" si="57"/>
        <v>-1.2399999999999984</v>
      </c>
      <c r="BQ98" s="139">
        <f t="shared" si="58"/>
        <v>12.21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10.56</v>
      </c>
      <c r="H99" s="15">
        <f t="shared" si="62"/>
        <v>18.239999999999998</v>
      </c>
      <c r="I99" s="15">
        <f t="shared" si="62"/>
        <v>7.2122614999999994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7.2122614999999994</v>
      </c>
      <c r="P99" s="15">
        <f t="shared" si="62"/>
        <v>2.4E-2</v>
      </c>
      <c r="Q99" s="15">
        <f t="shared" si="62"/>
        <v>7.2122614999999994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7.2122614999999994</v>
      </c>
      <c r="X99" s="15">
        <f t="shared" si="62"/>
        <v>0.74255000000000004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0.74255000000000004</v>
      </c>
      <c r="AE99" s="15">
        <f t="shared" si="62"/>
        <v>0.72946250000000024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0.72946250000000024</v>
      </c>
      <c r="AL99" s="15">
        <f t="shared" si="62"/>
        <v>5.7402489999999986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5.7402489999999986</v>
      </c>
      <c r="AS99" s="15">
        <f t="shared" si="62"/>
        <v>0</v>
      </c>
      <c r="AT99" s="15">
        <f t="shared" si="62"/>
        <v>0.71050500000000139</v>
      </c>
      <c r="AU99" s="15">
        <f t="shared" si="62"/>
        <v>0.70439000000000118</v>
      </c>
      <c r="AV99" s="15">
        <f t="shared" si="62"/>
        <v>0</v>
      </c>
      <c r="AW99" s="15">
        <f t="shared" si="62"/>
        <v>0.74255000000000004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0.74255000000000004</v>
      </c>
      <c r="BD99" s="15">
        <f t="shared" si="62"/>
        <v>0.72946250000000024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0.72946250000000024</v>
      </c>
      <c r="BK99" s="15"/>
      <c r="BL99" s="15">
        <f t="shared" si="63"/>
        <v>0.71050500000000139</v>
      </c>
      <c r="BM99" s="15">
        <f t="shared" si="63"/>
        <v>0.70439000000000118</v>
      </c>
      <c r="BN99" s="15">
        <f t="shared" si="63"/>
        <v>0.74255000000000004</v>
      </c>
      <c r="BO99" s="15">
        <f t="shared" si="63"/>
        <v>0.72946250000000024</v>
      </c>
      <c r="BP99" s="15">
        <f t="shared" si="63"/>
        <v>-3.20449999999999E-2</v>
      </c>
      <c r="BQ99" s="15">
        <f t="shared" si="63"/>
        <v>-2.5072499999999897E-2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45315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45315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45315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87" activePane="bottomRight" state="frozen"/>
      <selection activeCell="B3" sqref="B3"/>
      <selection pane="topRight" activeCell="B3" sqref="B3"/>
      <selection pane="bottomLeft" activeCell="B3" sqref="B3"/>
      <selection pane="bottomRight" activeCell="I109" sqref="I10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0</v>
      </c>
      <c r="C3">
        <f>PPCL!C3</f>
        <v>205</v>
      </c>
      <c r="D3">
        <f>PPCL!M3</f>
        <v>0</v>
      </c>
      <c r="E3">
        <f>PPCL!N3</f>
        <v>0</v>
      </c>
      <c r="F3">
        <f>B3+C3</f>
        <v>205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205</v>
      </c>
      <c r="D4">
        <f>PPCL!M4</f>
        <v>0</v>
      </c>
      <c r="E4">
        <f>PPCL!N4</f>
        <v>0</v>
      </c>
      <c r="F4">
        <f t="shared" ref="F4:F67" si="4">B4+C4</f>
        <v>205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0</v>
      </c>
      <c r="C5">
        <f>PPCL!C5</f>
        <v>205</v>
      </c>
      <c r="D5">
        <f>PPCL!M5</f>
        <v>0</v>
      </c>
      <c r="E5">
        <f>PPCL!N5</f>
        <v>0</v>
      </c>
      <c r="F5">
        <f t="shared" si="4"/>
        <v>205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0</v>
      </c>
      <c r="C6">
        <f>PPCL!C6</f>
        <v>205</v>
      </c>
      <c r="D6">
        <f>PPCL!M6</f>
        <v>0</v>
      </c>
      <c r="E6">
        <f>PPCL!N6</f>
        <v>0</v>
      </c>
      <c r="F6">
        <f t="shared" si="4"/>
        <v>205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0</v>
      </c>
      <c r="C7">
        <f>PPCL!C7</f>
        <v>205</v>
      </c>
      <c r="D7">
        <f>PPCL!M7</f>
        <v>0</v>
      </c>
      <c r="E7">
        <f>PPCL!N7</f>
        <v>0</v>
      </c>
      <c r="F7">
        <f t="shared" si="4"/>
        <v>205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0</v>
      </c>
      <c r="C8">
        <f>PPCL!C8</f>
        <v>205</v>
      </c>
      <c r="D8">
        <f>PPCL!M8</f>
        <v>0</v>
      </c>
      <c r="E8">
        <f>PPCL!N8</f>
        <v>0</v>
      </c>
      <c r="F8">
        <f t="shared" si="4"/>
        <v>205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0</v>
      </c>
      <c r="C9">
        <f>PPCL!C9</f>
        <v>205</v>
      </c>
      <c r="D9">
        <f>PPCL!M9</f>
        <v>0</v>
      </c>
      <c r="E9">
        <f>PPCL!N9</f>
        <v>0</v>
      </c>
      <c r="F9">
        <f t="shared" si="4"/>
        <v>205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205</v>
      </c>
      <c r="D10">
        <f>PPCL!M10</f>
        <v>0</v>
      </c>
      <c r="E10">
        <f>PPCL!N10</f>
        <v>0</v>
      </c>
      <c r="F10">
        <f t="shared" si="4"/>
        <v>205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205</v>
      </c>
      <c r="D11">
        <f>PPCL!M11</f>
        <v>0</v>
      </c>
      <c r="E11">
        <f>PPCL!N11</f>
        <v>0</v>
      </c>
      <c r="F11">
        <f t="shared" si="4"/>
        <v>205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205</v>
      </c>
      <c r="D12">
        <f>PPCL!M12</f>
        <v>0</v>
      </c>
      <c r="E12">
        <f>PPCL!N12</f>
        <v>0</v>
      </c>
      <c r="F12">
        <f t="shared" si="4"/>
        <v>205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205</v>
      </c>
      <c r="D13">
        <f>PPCL!M13</f>
        <v>0</v>
      </c>
      <c r="E13">
        <f>PPCL!N13</f>
        <v>0</v>
      </c>
      <c r="F13">
        <f t="shared" si="4"/>
        <v>205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205</v>
      </c>
      <c r="D14">
        <f>PPCL!M14</f>
        <v>0</v>
      </c>
      <c r="E14">
        <f>PPCL!N14</f>
        <v>0</v>
      </c>
      <c r="F14">
        <f t="shared" si="4"/>
        <v>205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205</v>
      </c>
      <c r="D15">
        <f>PPCL!M15</f>
        <v>0</v>
      </c>
      <c r="E15">
        <f>PPCL!N15</f>
        <v>0</v>
      </c>
      <c r="F15">
        <f t="shared" si="4"/>
        <v>205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205</v>
      </c>
      <c r="D16">
        <f>PPCL!M16</f>
        <v>0</v>
      </c>
      <c r="E16">
        <f>PPCL!N16</f>
        <v>0</v>
      </c>
      <c r="F16">
        <f t="shared" si="4"/>
        <v>205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205</v>
      </c>
      <c r="D17">
        <f>PPCL!M17</f>
        <v>0</v>
      </c>
      <c r="E17">
        <f>PPCL!N17</f>
        <v>0</v>
      </c>
      <c r="F17">
        <f t="shared" si="4"/>
        <v>205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205</v>
      </c>
      <c r="D18">
        <f>PPCL!M18</f>
        <v>0</v>
      </c>
      <c r="E18">
        <f>PPCL!N18</f>
        <v>0</v>
      </c>
      <c r="F18">
        <f t="shared" si="4"/>
        <v>205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205</v>
      </c>
      <c r="D19">
        <f>PPCL!M19</f>
        <v>0</v>
      </c>
      <c r="E19">
        <f>PPCL!N19</f>
        <v>0</v>
      </c>
      <c r="F19">
        <f t="shared" si="4"/>
        <v>205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205</v>
      </c>
      <c r="D20">
        <f>PPCL!M20</f>
        <v>0</v>
      </c>
      <c r="E20">
        <f>PPCL!N20</f>
        <v>0</v>
      </c>
      <c r="F20">
        <f t="shared" si="4"/>
        <v>205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205</v>
      </c>
      <c r="D21">
        <f>PPCL!M21</f>
        <v>0</v>
      </c>
      <c r="E21">
        <f>PPCL!N21</f>
        <v>0</v>
      </c>
      <c r="F21">
        <f t="shared" si="4"/>
        <v>205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205</v>
      </c>
      <c r="D22">
        <f>PPCL!M22</f>
        <v>0</v>
      </c>
      <c r="E22">
        <f>PPCL!N22</f>
        <v>0</v>
      </c>
      <c r="F22">
        <f t="shared" si="4"/>
        <v>205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205</v>
      </c>
      <c r="D23">
        <f>PPCL!M23</f>
        <v>0</v>
      </c>
      <c r="E23">
        <f>PPCL!N23</f>
        <v>104</v>
      </c>
      <c r="F23">
        <f t="shared" si="4"/>
        <v>205</v>
      </c>
      <c r="G23">
        <f t="shared" si="5"/>
        <v>104</v>
      </c>
      <c r="H23" s="112"/>
      <c r="I23">
        <f>BRPL_EOD!AE23+BRPL_EOD!AF23</f>
        <v>104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104</v>
      </c>
      <c r="O23" s="112">
        <f t="shared" si="1"/>
        <v>0</v>
      </c>
      <c r="P23">
        <v>104</v>
      </c>
      <c r="Q23">
        <v>0</v>
      </c>
      <c r="R23">
        <v>0</v>
      </c>
      <c r="S23">
        <v>0</v>
      </c>
      <c r="T23">
        <v>0</v>
      </c>
      <c r="U23" s="114">
        <f t="shared" si="2"/>
        <v>104</v>
      </c>
      <c r="V23" s="112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205</v>
      </c>
      <c r="D24">
        <f>PPCL!M24</f>
        <v>0</v>
      </c>
      <c r="E24">
        <f>PPCL!N24</f>
        <v>104</v>
      </c>
      <c r="F24">
        <f t="shared" si="4"/>
        <v>205</v>
      </c>
      <c r="G24">
        <f t="shared" si="5"/>
        <v>104</v>
      </c>
      <c r="H24" s="112"/>
      <c r="I24">
        <f>BRPL_EOD!AE24+BRPL_EOD!AF24</f>
        <v>104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104</v>
      </c>
      <c r="O24" s="112">
        <f t="shared" si="1"/>
        <v>0</v>
      </c>
      <c r="P24">
        <v>104</v>
      </c>
      <c r="Q24">
        <v>0</v>
      </c>
      <c r="R24">
        <v>0</v>
      </c>
      <c r="S24">
        <v>0</v>
      </c>
      <c r="T24">
        <v>0</v>
      </c>
      <c r="U24" s="114">
        <f t="shared" si="2"/>
        <v>104</v>
      </c>
      <c r="V24" s="112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205</v>
      </c>
      <c r="D25">
        <f>PPCL!M25</f>
        <v>0</v>
      </c>
      <c r="E25">
        <f>PPCL!N25</f>
        <v>104</v>
      </c>
      <c r="F25">
        <f t="shared" si="4"/>
        <v>205</v>
      </c>
      <c r="G25">
        <f t="shared" si="5"/>
        <v>104</v>
      </c>
      <c r="H25" s="112"/>
      <c r="I25">
        <f>BRPL_EOD!AE25+BRPL_EOD!AF25</f>
        <v>104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104</v>
      </c>
      <c r="O25" s="112">
        <f t="shared" si="1"/>
        <v>0</v>
      </c>
      <c r="P25">
        <v>104</v>
      </c>
      <c r="Q25">
        <v>0</v>
      </c>
      <c r="R25">
        <v>0</v>
      </c>
      <c r="S25">
        <v>0</v>
      </c>
      <c r="T25">
        <v>0</v>
      </c>
      <c r="U25" s="114">
        <f t="shared" si="2"/>
        <v>104</v>
      </c>
      <c r="V25" s="112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205</v>
      </c>
      <c r="D26">
        <f>PPCL!M26</f>
        <v>0</v>
      </c>
      <c r="E26">
        <f>PPCL!N26</f>
        <v>104</v>
      </c>
      <c r="F26">
        <f t="shared" si="4"/>
        <v>205</v>
      </c>
      <c r="G26">
        <f t="shared" si="5"/>
        <v>104</v>
      </c>
      <c r="H26" s="112"/>
      <c r="I26">
        <f>BRPL_EOD!AE26+BRPL_EOD!AF26</f>
        <v>104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104</v>
      </c>
      <c r="O26" s="112">
        <f t="shared" si="1"/>
        <v>0</v>
      </c>
      <c r="P26">
        <v>104</v>
      </c>
      <c r="Q26">
        <v>0</v>
      </c>
      <c r="R26">
        <v>0</v>
      </c>
      <c r="S26">
        <v>0</v>
      </c>
      <c r="T26">
        <v>0</v>
      </c>
      <c r="U26" s="114">
        <f t="shared" si="2"/>
        <v>104</v>
      </c>
      <c r="V26" s="112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205</v>
      </c>
      <c r="D27">
        <f>PPCL!M27</f>
        <v>0</v>
      </c>
      <c r="E27">
        <f>PPCL!N27</f>
        <v>104</v>
      </c>
      <c r="F27">
        <f t="shared" si="4"/>
        <v>205</v>
      </c>
      <c r="G27">
        <f t="shared" si="5"/>
        <v>104</v>
      </c>
      <c r="H27" s="112"/>
      <c r="I27">
        <f>BRPL_EOD!AE27+BRPL_EOD!AF27</f>
        <v>104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104</v>
      </c>
      <c r="O27" s="112">
        <f t="shared" si="1"/>
        <v>0</v>
      </c>
      <c r="P27">
        <v>104</v>
      </c>
      <c r="Q27">
        <v>0</v>
      </c>
      <c r="R27">
        <v>0</v>
      </c>
      <c r="S27">
        <v>0</v>
      </c>
      <c r="T27">
        <v>0</v>
      </c>
      <c r="U27" s="114">
        <f t="shared" si="2"/>
        <v>104</v>
      </c>
      <c r="V27" s="112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205</v>
      </c>
      <c r="D28">
        <f>PPCL!M28</f>
        <v>0</v>
      </c>
      <c r="E28">
        <f>PPCL!N28</f>
        <v>104</v>
      </c>
      <c r="F28">
        <f t="shared" si="4"/>
        <v>205</v>
      </c>
      <c r="G28">
        <f t="shared" si="5"/>
        <v>104</v>
      </c>
      <c r="H28" s="112"/>
      <c r="I28">
        <f>BRPL_EOD!AE28+BRPL_EOD!AF28</f>
        <v>104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104</v>
      </c>
      <c r="O28" s="112">
        <f t="shared" si="1"/>
        <v>0</v>
      </c>
      <c r="P28">
        <v>104</v>
      </c>
      <c r="Q28">
        <v>0</v>
      </c>
      <c r="R28">
        <v>0</v>
      </c>
      <c r="S28">
        <v>0</v>
      </c>
      <c r="T28">
        <v>0</v>
      </c>
      <c r="U28" s="114">
        <f t="shared" si="2"/>
        <v>104</v>
      </c>
      <c r="V28" s="112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205</v>
      </c>
      <c r="D29">
        <f>PPCL!M29</f>
        <v>0</v>
      </c>
      <c r="E29">
        <f>PPCL!N29</f>
        <v>104</v>
      </c>
      <c r="F29">
        <f t="shared" si="4"/>
        <v>205</v>
      </c>
      <c r="G29">
        <f t="shared" si="5"/>
        <v>104</v>
      </c>
      <c r="H29" s="112"/>
      <c r="I29">
        <f>BRPL_EOD!AE29+BRPL_EOD!AF29</f>
        <v>104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104</v>
      </c>
      <c r="O29" s="112">
        <f t="shared" si="1"/>
        <v>0</v>
      </c>
      <c r="P29">
        <v>104</v>
      </c>
      <c r="Q29">
        <v>0</v>
      </c>
      <c r="R29">
        <v>0</v>
      </c>
      <c r="S29">
        <v>0</v>
      </c>
      <c r="T29">
        <v>0</v>
      </c>
      <c r="U29" s="114">
        <f t="shared" si="2"/>
        <v>104</v>
      </c>
      <c r="V29" s="112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205</v>
      </c>
      <c r="D30">
        <f>PPCL!M30</f>
        <v>0</v>
      </c>
      <c r="E30">
        <f>PPCL!N30</f>
        <v>104</v>
      </c>
      <c r="F30">
        <f t="shared" si="4"/>
        <v>205</v>
      </c>
      <c r="G30">
        <f t="shared" si="5"/>
        <v>104</v>
      </c>
      <c r="H30" s="112"/>
      <c r="I30">
        <f>BRPL_EOD!AE30+BRPL_EOD!AF30</f>
        <v>104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104</v>
      </c>
      <c r="O30" s="112">
        <f t="shared" si="1"/>
        <v>0</v>
      </c>
      <c r="P30">
        <v>104</v>
      </c>
      <c r="Q30">
        <v>0</v>
      </c>
      <c r="R30">
        <v>0</v>
      </c>
      <c r="S30">
        <v>0</v>
      </c>
      <c r="T30">
        <v>0</v>
      </c>
      <c r="U30" s="114">
        <f t="shared" si="2"/>
        <v>104</v>
      </c>
      <c r="V30" s="112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205</v>
      </c>
      <c r="D31">
        <f>PPCL!M31</f>
        <v>0</v>
      </c>
      <c r="E31">
        <f>PPCL!N31</f>
        <v>104</v>
      </c>
      <c r="F31">
        <f t="shared" si="4"/>
        <v>205</v>
      </c>
      <c r="G31">
        <f t="shared" si="5"/>
        <v>104</v>
      </c>
      <c r="H31" s="112"/>
      <c r="I31">
        <f>BRPL_EOD!AE31+BRPL_EOD!AF31</f>
        <v>104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104</v>
      </c>
      <c r="O31" s="112">
        <f t="shared" si="1"/>
        <v>0</v>
      </c>
      <c r="P31">
        <v>104</v>
      </c>
      <c r="Q31">
        <v>0</v>
      </c>
      <c r="R31">
        <v>0</v>
      </c>
      <c r="S31">
        <v>0</v>
      </c>
      <c r="T31">
        <v>0</v>
      </c>
      <c r="U31" s="114">
        <f t="shared" si="2"/>
        <v>104</v>
      </c>
      <c r="V31" s="112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205</v>
      </c>
      <c r="D32">
        <f>PPCL!M32</f>
        <v>0</v>
      </c>
      <c r="E32">
        <f>PPCL!N32</f>
        <v>104</v>
      </c>
      <c r="F32">
        <f t="shared" si="4"/>
        <v>205</v>
      </c>
      <c r="G32">
        <f t="shared" si="5"/>
        <v>104</v>
      </c>
      <c r="H32" s="112"/>
      <c r="I32">
        <f>BRPL_EOD!AE32+BRPL_EOD!AF32</f>
        <v>104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104</v>
      </c>
      <c r="O32" s="112">
        <f t="shared" si="1"/>
        <v>0</v>
      </c>
      <c r="P32">
        <v>104</v>
      </c>
      <c r="Q32">
        <v>0</v>
      </c>
      <c r="R32">
        <v>0</v>
      </c>
      <c r="S32">
        <v>0</v>
      </c>
      <c r="T32">
        <v>0</v>
      </c>
      <c r="U32" s="114">
        <f t="shared" si="2"/>
        <v>104</v>
      </c>
      <c r="V32" s="112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205</v>
      </c>
      <c r="D33">
        <f>PPCL!M33</f>
        <v>0</v>
      </c>
      <c r="E33">
        <f>PPCL!N33</f>
        <v>104</v>
      </c>
      <c r="F33">
        <f t="shared" si="4"/>
        <v>205</v>
      </c>
      <c r="G33">
        <f t="shared" si="5"/>
        <v>104</v>
      </c>
      <c r="H33" s="112"/>
      <c r="I33">
        <f>BRPL_EOD!AE33+BRPL_EOD!AF33</f>
        <v>104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104</v>
      </c>
      <c r="O33" s="112">
        <f t="shared" si="1"/>
        <v>0</v>
      </c>
      <c r="P33">
        <v>104</v>
      </c>
      <c r="Q33">
        <v>0</v>
      </c>
      <c r="R33">
        <v>0</v>
      </c>
      <c r="S33">
        <v>0</v>
      </c>
      <c r="T33">
        <v>0</v>
      </c>
      <c r="U33" s="114">
        <f t="shared" si="2"/>
        <v>104</v>
      </c>
      <c r="V33" s="112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205</v>
      </c>
      <c r="D34">
        <f>PPCL!M34</f>
        <v>0</v>
      </c>
      <c r="E34">
        <f>PPCL!N34</f>
        <v>104</v>
      </c>
      <c r="F34">
        <f t="shared" si="4"/>
        <v>205</v>
      </c>
      <c r="G34">
        <f t="shared" si="5"/>
        <v>104</v>
      </c>
      <c r="H34" s="112"/>
      <c r="I34">
        <f>BRPL_EOD!AE34+BRPL_EOD!AF34</f>
        <v>104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104</v>
      </c>
      <c r="O34" s="112">
        <f t="shared" si="1"/>
        <v>0</v>
      </c>
      <c r="P34">
        <v>104</v>
      </c>
      <c r="Q34">
        <v>0</v>
      </c>
      <c r="R34">
        <v>0</v>
      </c>
      <c r="S34">
        <v>0</v>
      </c>
      <c r="T34">
        <v>0</v>
      </c>
      <c r="U34" s="114">
        <f t="shared" si="2"/>
        <v>104</v>
      </c>
      <c r="V34" s="112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205</v>
      </c>
      <c r="D35">
        <f>PPCL!M35</f>
        <v>0</v>
      </c>
      <c r="E35">
        <f>PPCL!N35</f>
        <v>104</v>
      </c>
      <c r="F35">
        <f t="shared" si="4"/>
        <v>205</v>
      </c>
      <c r="G35">
        <f t="shared" si="5"/>
        <v>104</v>
      </c>
      <c r="H35" s="112"/>
      <c r="I35">
        <f>BRPL_EOD!AE35+BRPL_EOD!AF35</f>
        <v>104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104</v>
      </c>
      <c r="O35" s="112">
        <f t="shared" si="1"/>
        <v>0</v>
      </c>
      <c r="P35">
        <v>104</v>
      </c>
      <c r="Q35">
        <v>0</v>
      </c>
      <c r="R35">
        <v>0</v>
      </c>
      <c r="S35">
        <v>0</v>
      </c>
      <c r="T35">
        <v>0</v>
      </c>
      <c r="U35" s="114">
        <f t="shared" si="2"/>
        <v>104</v>
      </c>
      <c r="V35" s="112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205</v>
      </c>
      <c r="D36">
        <f>PPCL!M36</f>
        <v>0</v>
      </c>
      <c r="E36">
        <f>PPCL!N36</f>
        <v>104</v>
      </c>
      <c r="F36">
        <f t="shared" si="4"/>
        <v>205</v>
      </c>
      <c r="G36">
        <f t="shared" si="5"/>
        <v>104</v>
      </c>
      <c r="H36" s="112"/>
      <c r="I36">
        <f>BRPL_EOD!AE36+BRPL_EOD!AF36</f>
        <v>104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104</v>
      </c>
      <c r="O36" s="112">
        <f t="shared" si="1"/>
        <v>0</v>
      </c>
      <c r="P36">
        <v>104</v>
      </c>
      <c r="Q36">
        <v>0</v>
      </c>
      <c r="R36">
        <v>0</v>
      </c>
      <c r="S36">
        <v>0</v>
      </c>
      <c r="T36">
        <v>0</v>
      </c>
      <c r="U36" s="114">
        <f t="shared" si="2"/>
        <v>104</v>
      </c>
      <c r="V36" s="112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205</v>
      </c>
      <c r="D37">
        <f>PPCL!M37</f>
        <v>0</v>
      </c>
      <c r="E37">
        <f>PPCL!N37</f>
        <v>104</v>
      </c>
      <c r="F37">
        <f t="shared" si="4"/>
        <v>205</v>
      </c>
      <c r="G37">
        <f t="shared" si="5"/>
        <v>104</v>
      </c>
      <c r="H37" s="112"/>
      <c r="I37">
        <f>BRPL_EOD!AE37+BRPL_EOD!AF37</f>
        <v>104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104</v>
      </c>
      <c r="O37" s="112">
        <f t="shared" si="1"/>
        <v>0</v>
      </c>
      <c r="P37">
        <v>104</v>
      </c>
      <c r="Q37">
        <v>0</v>
      </c>
      <c r="R37">
        <v>0</v>
      </c>
      <c r="S37">
        <v>0</v>
      </c>
      <c r="T37">
        <v>0</v>
      </c>
      <c r="U37" s="114">
        <f t="shared" si="2"/>
        <v>104</v>
      </c>
      <c r="V37" s="112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205</v>
      </c>
      <c r="D38">
        <f>PPCL!M38</f>
        <v>0</v>
      </c>
      <c r="E38">
        <f>PPCL!N38</f>
        <v>104</v>
      </c>
      <c r="F38">
        <f t="shared" si="4"/>
        <v>205</v>
      </c>
      <c r="G38">
        <f t="shared" si="5"/>
        <v>104</v>
      </c>
      <c r="H38" s="112"/>
      <c r="I38">
        <f>BRPL_EOD!AE38+BRPL_EOD!AF38</f>
        <v>104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104</v>
      </c>
      <c r="O38" s="112">
        <f t="shared" si="1"/>
        <v>0</v>
      </c>
      <c r="P38">
        <v>104</v>
      </c>
      <c r="Q38">
        <v>0</v>
      </c>
      <c r="R38">
        <v>0</v>
      </c>
      <c r="S38">
        <v>0</v>
      </c>
      <c r="T38">
        <v>0</v>
      </c>
      <c r="U38" s="114">
        <f t="shared" si="2"/>
        <v>104</v>
      </c>
      <c r="V38" s="112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205</v>
      </c>
      <c r="D39">
        <f>PPCL!M39</f>
        <v>0</v>
      </c>
      <c r="E39">
        <f>PPCL!N39</f>
        <v>104</v>
      </c>
      <c r="F39">
        <f t="shared" si="4"/>
        <v>205</v>
      </c>
      <c r="G39">
        <f t="shared" si="5"/>
        <v>104</v>
      </c>
      <c r="H39" s="112"/>
      <c r="I39">
        <f>BRPL_EOD!AE39+BRPL_EOD!AF39</f>
        <v>104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104</v>
      </c>
      <c r="O39" s="112">
        <f t="shared" si="1"/>
        <v>0</v>
      </c>
      <c r="P39">
        <v>104</v>
      </c>
      <c r="Q39">
        <v>0</v>
      </c>
      <c r="R39">
        <v>0</v>
      </c>
      <c r="S39">
        <v>0</v>
      </c>
      <c r="T39">
        <v>0</v>
      </c>
      <c r="U39" s="114">
        <f t="shared" si="2"/>
        <v>104</v>
      </c>
      <c r="V39" s="112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205</v>
      </c>
      <c r="D40">
        <f>PPCL!M40</f>
        <v>0</v>
      </c>
      <c r="E40">
        <f>PPCL!N40</f>
        <v>104</v>
      </c>
      <c r="F40">
        <f t="shared" si="4"/>
        <v>205</v>
      </c>
      <c r="G40">
        <f t="shared" si="5"/>
        <v>104</v>
      </c>
      <c r="H40" s="112"/>
      <c r="I40">
        <f>BRPL_EOD!AE40+BRPL_EOD!AF40</f>
        <v>104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104</v>
      </c>
      <c r="O40" s="112">
        <f t="shared" si="1"/>
        <v>0</v>
      </c>
      <c r="P40">
        <v>104</v>
      </c>
      <c r="Q40">
        <v>0</v>
      </c>
      <c r="R40">
        <v>0</v>
      </c>
      <c r="S40">
        <v>0</v>
      </c>
      <c r="T40">
        <v>0</v>
      </c>
      <c r="U40" s="114">
        <f t="shared" si="2"/>
        <v>104</v>
      </c>
      <c r="V40" s="112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205</v>
      </c>
      <c r="D41">
        <f>PPCL!M41</f>
        <v>0</v>
      </c>
      <c r="E41">
        <f>PPCL!N41</f>
        <v>104</v>
      </c>
      <c r="F41">
        <f t="shared" si="4"/>
        <v>205</v>
      </c>
      <c r="G41">
        <f t="shared" si="5"/>
        <v>104</v>
      </c>
      <c r="H41" s="112"/>
      <c r="I41">
        <f>BRPL_EOD!AE41+BRPL_EOD!AF41</f>
        <v>104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104</v>
      </c>
      <c r="O41" s="112">
        <f t="shared" si="1"/>
        <v>0</v>
      </c>
      <c r="P41">
        <v>104</v>
      </c>
      <c r="Q41">
        <v>0</v>
      </c>
      <c r="R41">
        <v>0</v>
      </c>
      <c r="S41">
        <v>0</v>
      </c>
      <c r="T41">
        <v>0</v>
      </c>
      <c r="U41" s="114">
        <f t="shared" si="2"/>
        <v>104</v>
      </c>
      <c r="V41" s="112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205</v>
      </c>
      <c r="D42">
        <f>PPCL!M42</f>
        <v>0</v>
      </c>
      <c r="E42">
        <f>PPCL!N42</f>
        <v>104</v>
      </c>
      <c r="F42">
        <f t="shared" si="4"/>
        <v>205</v>
      </c>
      <c r="G42">
        <f t="shared" si="5"/>
        <v>104</v>
      </c>
      <c r="H42" s="112"/>
      <c r="I42">
        <f>BRPL_EOD!AE42+BRPL_EOD!AF42</f>
        <v>104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104</v>
      </c>
      <c r="O42" s="112">
        <f t="shared" si="1"/>
        <v>0</v>
      </c>
      <c r="P42">
        <v>104</v>
      </c>
      <c r="Q42">
        <v>0</v>
      </c>
      <c r="R42">
        <v>0</v>
      </c>
      <c r="S42">
        <v>0</v>
      </c>
      <c r="T42">
        <v>0</v>
      </c>
      <c r="U42" s="114">
        <f t="shared" si="2"/>
        <v>104</v>
      </c>
      <c r="V42" s="112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205</v>
      </c>
      <c r="D43">
        <f>PPCL!M43</f>
        <v>0</v>
      </c>
      <c r="E43">
        <f>PPCL!N43</f>
        <v>104</v>
      </c>
      <c r="F43">
        <f t="shared" si="4"/>
        <v>205</v>
      </c>
      <c r="G43">
        <f t="shared" si="5"/>
        <v>104</v>
      </c>
      <c r="H43" s="112"/>
      <c r="I43">
        <f>BRPL_EOD!AE43+BRPL_EOD!AF43</f>
        <v>104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104</v>
      </c>
      <c r="O43" s="112">
        <f t="shared" si="1"/>
        <v>0</v>
      </c>
      <c r="P43">
        <v>104</v>
      </c>
      <c r="Q43">
        <v>0</v>
      </c>
      <c r="R43">
        <v>0</v>
      </c>
      <c r="S43">
        <v>0</v>
      </c>
      <c r="T43">
        <v>0</v>
      </c>
      <c r="U43" s="114">
        <f t="shared" si="2"/>
        <v>104</v>
      </c>
      <c r="V43" s="112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205</v>
      </c>
      <c r="D44">
        <f>PPCL!M44</f>
        <v>0</v>
      </c>
      <c r="E44">
        <f>PPCL!N44</f>
        <v>104</v>
      </c>
      <c r="F44">
        <f t="shared" si="4"/>
        <v>205</v>
      </c>
      <c r="G44">
        <f t="shared" si="5"/>
        <v>104</v>
      </c>
      <c r="H44" s="112"/>
      <c r="I44">
        <f>BRPL_EOD!AE44+BRPL_EOD!AF44</f>
        <v>104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104</v>
      </c>
      <c r="O44" s="112">
        <f t="shared" si="1"/>
        <v>0</v>
      </c>
      <c r="P44">
        <v>104</v>
      </c>
      <c r="Q44">
        <v>0</v>
      </c>
      <c r="R44">
        <v>0</v>
      </c>
      <c r="S44">
        <v>0</v>
      </c>
      <c r="T44">
        <v>0</v>
      </c>
      <c r="U44" s="114">
        <f t="shared" si="2"/>
        <v>104</v>
      </c>
      <c r="V44" s="112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205</v>
      </c>
      <c r="D45">
        <f>PPCL!M45</f>
        <v>0</v>
      </c>
      <c r="E45">
        <f>PPCL!N45</f>
        <v>104</v>
      </c>
      <c r="F45">
        <f t="shared" si="4"/>
        <v>205</v>
      </c>
      <c r="G45">
        <f t="shared" si="5"/>
        <v>104</v>
      </c>
      <c r="H45" s="112"/>
      <c r="I45">
        <f>BRPL_EOD!AE45+BRPL_EOD!AF45</f>
        <v>104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104</v>
      </c>
      <c r="O45" s="112">
        <f t="shared" si="1"/>
        <v>0</v>
      </c>
      <c r="P45">
        <v>104</v>
      </c>
      <c r="Q45">
        <v>0</v>
      </c>
      <c r="R45">
        <v>0</v>
      </c>
      <c r="S45">
        <v>0</v>
      </c>
      <c r="T45">
        <v>0</v>
      </c>
      <c r="U45" s="114">
        <f t="shared" si="2"/>
        <v>104</v>
      </c>
      <c r="V45" s="112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205</v>
      </c>
      <c r="D46">
        <f>PPCL!M46</f>
        <v>0</v>
      </c>
      <c r="E46">
        <f>PPCL!N46</f>
        <v>104</v>
      </c>
      <c r="F46">
        <f t="shared" si="4"/>
        <v>205</v>
      </c>
      <c r="G46">
        <f t="shared" si="5"/>
        <v>104</v>
      </c>
      <c r="H46" s="112"/>
      <c r="I46">
        <f>BRPL_EOD!AE46+BRPL_EOD!AF46</f>
        <v>104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104</v>
      </c>
      <c r="O46" s="112">
        <f t="shared" si="1"/>
        <v>0</v>
      </c>
      <c r="P46">
        <v>104</v>
      </c>
      <c r="Q46">
        <v>0</v>
      </c>
      <c r="R46">
        <v>0</v>
      </c>
      <c r="S46">
        <v>0</v>
      </c>
      <c r="T46">
        <v>0</v>
      </c>
      <c r="U46" s="114">
        <f t="shared" si="2"/>
        <v>104</v>
      </c>
      <c r="V46" s="112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205</v>
      </c>
      <c r="D47">
        <f>PPCL!M47</f>
        <v>0</v>
      </c>
      <c r="E47">
        <f>PPCL!N47</f>
        <v>104</v>
      </c>
      <c r="F47">
        <f t="shared" si="4"/>
        <v>205</v>
      </c>
      <c r="G47">
        <f t="shared" si="5"/>
        <v>104</v>
      </c>
      <c r="H47" s="112"/>
      <c r="I47">
        <f>BRPL_EOD!AE47+BRPL_EOD!AF47</f>
        <v>104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104</v>
      </c>
      <c r="O47" s="112">
        <f t="shared" si="1"/>
        <v>0</v>
      </c>
      <c r="P47">
        <v>104</v>
      </c>
      <c r="Q47">
        <v>0</v>
      </c>
      <c r="R47">
        <v>0</v>
      </c>
      <c r="S47">
        <v>0</v>
      </c>
      <c r="T47">
        <v>0</v>
      </c>
      <c r="U47" s="114">
        <f t="shared" si="2"/>
        <v>104</v>
      </c>
      <c r="V47" s="112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205</v>
      </c>
      <c r="D48">
        <f>PPCL!M48</f>
        <v>0</v>
      </c>
      <c r="E48">
        <f>PPCL!N48</f>
        <v>104</v>
      </c>
      <c r="F48">
        <f t="shared" si="4"/>
        <v>205</v>
      </c>
      <c r="G48">
        <f t="shared" si="5"/>
        <v>104</v>
      </c>
      <c r="H48" s="112"/>
      <c r="I48">
        <f>BRPL_EOD!AE48+BRPL_EOD!AF48</f>
        <v>104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104</v>
      </c>
      <c r="O48" s="112">
        <f t="shared" si="1"/>
        <v>0</v>
      </c>
      <c r="P48">
        <v>104</v>
      </c>
      <c r="Q48">
        <v>0</v>
      </c>
      <c r="R48">
        <v>0</v>
      </c>
      <c r="S48">
        <v>0</v>
      </c>
      <c r="T48">
        <v>0</v>
      </c>
      <c r="U48" s="114">
        <f t="shared" si="2"/>
        <v>104</v>
      </c>
      <c r="V48" s="112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205</v>
      </c>
      <c r="D49">
        <f>PPCL!M49</f>
        <v>0</v>
      </c>
      <c r="E49">
        <f>PPCL!N49</f>
        <v>104</v>
      </c>
      <c r="F49">
        <f t="shared" si="4"/>
        <v>205</v>
      </c>
      <c r="G49">
        <f t="shared" si="5"/>
        <v>104</v>
      </c>
      <c r="H49" s="112"/>
      <c r="I49">
        <f>BRPL_EOD!AE49+BRPL_EOD!AF49</f>
        <v>104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104</v>
      </c>
      <c r="O49" s="112">
        <f t="shared" si="1"/>
        <v>0</v>
      </c>
      <c r="P49">
        <v>104</v>
      </c>
      <c r="Q49">
        <v>0</v>
      </c>
      <c r="R49">
        <v>0</v>
      </c>
      <c r="S49">
        <v>0</v>
      </c>
      <c r="T49">
        <v>0</v>
      </c>
      <c r="U49" s="114">
        <f t="shared" si="2"/>
        <v>104</v>
      </c>
      <c r="V49" s="112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205</v>
      </c>
      <c r="D50">
        <f>PPCL!M50</f>
        <v>0</v>
      </c>
      <c r="E50">
        <f>PPCL!N50</f>
        <v>104</v>
      </c>
      <c r="F50">
        <f t="shared" si="4"/>
        <v>205</v>
      </c>
      <c r="G50">
        <f t="shared" si="5"/>
        <v>104</v>
      </c>
      <c r="H50" s="112"/>
      <c r="I50">
        <f>BRPL_EOD!AE50+BRPL_EOD!AF50</f>
        <v>104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104</v>
      </c>
      <c r="O50" s="112">
        <f t="shared" si="1"/>
        <v>0</v>
      </c>
      <c r="P50">
        <v>104</v>
      </c>
      <c r="Q50">
        <v>0</v>
      </c>
      <c r="R50">
        <v>0</v>
      </c>
      <c r="S50">
        <v>0</v>
      </c>
      <c r="T50">
        <v>0</v>
      </c>
      <c r="U50" s="114">
        <f t="shared" si="2"/>
        <v>104</v>
      </c>
      <c r="V50" s="112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205</v>
      </c>
      <c r="D51">
        <f>PPCL!M51</f>
        <v>0</v>
      </c>
      <c r="E51">
        <f>PPCL!N51</f>
        <v>104</v>
      </c>
      <c r="F51">
        <f t="shared" si="4"/>
        <v>205</v>
      </c>
      <c r="G51">
        <f t="shared" si="5"/>
        <v>104</v>
      </c>
      <c r="H51" s="112"/>
      <c r="I51">
        <f>BRPL_EOD!AE51+BRPL_EOD!AF51</f>
        <v>104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104</v>
      </c>
      <c r="O51" s="112">
        <f t="shared" si="1"/>
        <v>0</v>
      </c>
      <c r="P51">
        <v>104</v>
      </c>
      <c r="Q51">
        <v>0</v>
      </c>
      <c r="R51">
        <v>0</v>
      </c>
      <c r="S51">
        <v>0</v>
      </c>
      <c r="T51">
        <v>0</v>
      </c>
      <c r="U51" s="114">
        <f t="shared" si="2"/>
        <v>104</v>
      </c>
      <c r="V51" s="112">
        <f t="shared" si="3"/>
        <v>0</v>
      </c>
    </row>
    <row r="52" spans="1:22">
      <c r="A52" t="s">
        <v>94</v>
      </c>
      <c r="B52">
        <f>PPCL!B52</f>
        <v>160</v>
      </c>
      <c r="C52">
        <f>PPCL!C52</f>
        <v>104</v>
      </c>
      <c r="D52">
        <f>PPCL!M52</f>
        <v>0</v>
      </c>
      <c r="E52">
        <f>PPCL!N52</f>
        <v>104</v>
      </c>
      <c r="F52">
        <f t="shared" si="4"/>
        <v>264</v>
      </c>
      <c r="G52">
        <f t="shared" si="5"/>
        <v>104</v>
      </c>
      <c r="H52" s="112"/>
      <c r="I52">
        <f>BRPL_EOD!AE52+BRPL_EOD!AF52</f>
        <v>104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104</v>
      </c>
      <c r="O52" s="112">
        <f t="shared" si="1"/>
        <v>0</v>
      </c>
      <c r="P52">
        <v>104</v>
      </c>
      <c r="Q52">
        <v>0</v>
      </c>
      <c r="R52">
        <v>0</v>
      </c>
      <c r="S52">
        <v>0</v>
      </c>
      <c r="T52">
        <v>0</v>
      </c>
      <c r="U52" s="114">
        <f t="shared" si="2"/>
        <v>104</v>
      </c>
      <c r="V52" s="112">
        <f t="shared" si="3"/>
        <v>0</v>
      </c>
    </row>
    <row r="53" spans="1:22">
      <c r="A53" t="s">
        <v>95</v>
      </c>
      <c r="B53">
        <f>PPCL!B53</f>
        <v>160</v>
      </c>
      <c r="C53">
        <f>PPCL!C53</f>
        <v>104</v>
      </c>
      <c r="D53">
        <f>PPCL!M53</f>
        <v>0</v>
      </c>
      <c r="E53">
        <f>PPCL!N53</f>
        <v>104</v>
      </c>
      <c r="F53">
        <f t="shared" si="4"/>
        <v>264</v>
      </c>
      <c r="G53">
        <f t="shared" si="5"/>
        <v>104</v>
      </c>
      <c r="H53" s="112"/>
      <c r="I53">
        <f>BRPL_EOD!AE53+BRPL_EOD!AF53</f>
        <v>104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104</v>
      </c>
      <c r="O53" s="112">
        <f t="shared" si="1"/>
        <v>0</v>
      </c>
      <c r="P53">
        <v>104</v>
      </c>
      <c r="Q53">
        <v>0</v>
      </c>
      <c r="R53">
        <v>0</v>
      </c>
      <c r="S53">
        <v>0</v>
      </c>
      <c r="T53">
        <v>0</v>
      </c>
      <c r="U53" s="114">
        <f t="shared" si="2"/>
        <v>104</v>
      </c>
      <c r="V53" s="112">
        <f t="shared" si="3"/>
        <v>0</v>
      </c>
    </row>
    <row r="54" spans="1:22">
      <c r="A54" t="s">
        <v>96</v>
      </c>
      <c r="B54">
        <f>PPCL!B54</f>
        <v>160</v>
      </c>
      <c r="C54">
        <f>PPCL!C54</f>
        <v>104</v>
      </c>
      <c r="D54">
        <f>PPCL!M54</f>
        <v>0</v>
      </c>
      <c r="E54">
        <f>PPCL!N54</f>
        <v>104</v>
      </c>
      <c r="F54">
        <f t="shared" si="4"/>
        <v>264</v>
      </c>
      <c r="G54">
        <f t="shared" si="5"/>
        <v>104</v>
      </c>
      <c r="H54" s="112"/>
      <c r="I54">
        <f>BRPL_EOD!AE54+BRPL_EOD!AF54</f>
        <v>104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104</v>
      </c>
      <c r="O54" s="112">
        <f t="shared" si="1"/>
        <v>0</v>
      </c>
      <c r="P54">
        <v>104</v>
      </c>
      <c r="Q54">
        <v>0</v>
      </c>
      <c r="R54">
        <v>0</v>
      </c>
      <c r="S54">
        <v>0</v>
      </c>
      <c r="T54">
        <v>0</v>
      </c>
      <c r="U54" s="114">
        <f t="shared" si="2"/>
        <v>104</v>
      </c>
      <c r="V54" s="112">
        <f t="shared" si="3"/>
        <v>0</v>
      </c>
    </row>
    <row r="55" spans="1:22">
      <c r="A55" t="s">
        <v>97</v>
      </c>
      <c r="B55">
        <f>PPCL!B55</f>
        <v>160</v>
      </c>
      <c r="C55">
        <f>PPCL!C55</f>
        <v>104</v>
      </c>
      <c r="D55">
        <f>PPCL!M55</f>
        <v>0</v>
      </c>
      <c r="E55">
        <f>PPCL!N55</f>
        <v>104</v>
      </c>
      <c r="F55">
        <f t="shared" si="4"/>
        <v>264</v>
      </c>
      <c r="G55">
        <f t="shared" si="5"/>
        <v>104</v>
      </c>
      <c r="H55" s="112"/>
      <c r="I55">
        <f>BRPL_EOD!AE55+BRPL_EOD!AF55</f>
        <v>104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104</v>
      </c>
      <c r="O55" s="112">
        <f t="shared" si="1"/>
        <v>0</v>
      </c>
      <c r="P55">
        <v>104</v>
      </c>
      <c r="Q55">
        <v>0</v>
      </c>
      <c r="R55">
        <v>0</v>
      </c>
      <c r="S55">
        <v>0</v>
      </c>
      <c r="T55">
        <v>0</v>
      </c>
      <c r="U55" s="114">
        <f t="shared" si="2"/>
        <v>104</v>
      </c>
      <c r="V55" s="112">
        <f t="shared" si="3"/>
        <v>0</v>
      </c>
    </row>
    <row r="56" spans="1:22">
      <c r="A56" t="s">
        <v>98</v>
      </c>
      <c r="B56">
        <f>PPCL!B56</f>
        <v>160</v>
      </c>
      <c r="C56">
        <f>PPCL!C56</f>
        <v>104</v>
      </c>
      <c r="D56">
        <f>PPCL!M56</f>
        <v>0</v>
      </c>
      <c r="E56">
        <f>PPCL!N56</f>
        <v>104</v>
      </c>
      <c r="F56">
        <f t="shared" si="4"/>
        <v>264</v>
      </c>
      <c r="G56">
        <f t="shared" si="5"/>
        <v>104</v>
      </c>
      <c r="H56" s="112"/>
      <c r="I56">
        <f>BRPL_EOD!AE56+BRPL_EOD!AF56</f>
        <v>104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104</v>
      </c>
      <c r="O56" s="112">
        <f t="shared" si="1"/>
        <v>0</v>
      </c>
      <c r="P56">
        <v>104</v>
      </c>
      <c r="Q56">
        <v>0</v>
      </c>
      <c r="R56">
        <v>0</v>
      </c>
      <c r="S56">
        <v>0</v>
      </c>
      <c r="T56">
        <v>0</v>
      </c>
      <c r="U56" s="114">
        <f t="shared" si="2"/>
        <v>104</v>
      </c>
      <c r="V56" s="112">
        <f t="shared" si="3"/>
        <v>0</v>
      </c>
    </row>
    <row r="57" spans="1:22">
      <c r="A57" t="s">
        <v>99</v>
      </c>
      <c r="B57">
        <f>PPCL!B57</f>
        <v>160</v>
      </c>
      <c r="C57">
        <f>PPCL!C57</f>
        <v>104</v>
      </c>
      <c r="D57">
        <f>PPCL!M57</f>
        <v>0</v>
      </c>
      <c r="E57">
        <f>PPCL!N57</f>
        <v>104</v>
      </c>
      <c r="F57">
        <f t="shared" si="4"/>
        <v>264</v>
      </c>
      <c r="G57">
        <f t="shared" si="5"/>
        <v>104</v>
      </c>
      <c r="H57" s="112"/>
      <c r="I57">
        <f>BRPL_EOD!AE57+BRPL_EOD!AF57</f>
        <v>104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104</v>
      </c>
      <c r="O57" s="112">
        <f t="shared" si="1"/>
        <v>0</v>
      </c>
      <c r="P57">
        <v>104</v>
      </c>
      <c r="Q57">
        <v>0</v>
      </c>
      <c r="R57">
        <v>0</v>
      </c>
      <c r="S57">
        <v>0</v>
      </c>
      <c r="T57">
        <v>0</v>
      </c>
      <c r="U57" s="114">
        <f t="shared" si="2"/>
        <v>104</v>
      </c>
      <c r="V57" s="112">
        <f t="shared" si="3"/>
        <v>0</v>
      </c>
    </row>
    <row r="58" spans="1:22">
      <c r="A58" t="s">
        <v>100</v>
      </c>
      <c r="B58">
        <f>PPCL!B58</f>
        <v>160</v>
      </c>
      <c r="C58">
        <f>PPCL!C58</f>
        <v>104</v>
      </c>
      <c r="D58">
        <f>PPCL!M58</f>
        <v>0</v>
      </c>
      <c r="E58">
        <f>PPCL!N58</f>
        <v>104</v>
      </c>
      <c r="F58">
        <f t="shared" si="4"/>
        <v>264</v>
      </c>
      <c r="G58">
        <f t="shared" si="5"/>
        <v>104</v>
      </c>
      <c r="H58" s="112"/>
      <c r="I58">
        <f>BRPL_EOD!AE58+BRPL_EOD!AF58</f>
        <v>104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104</v>
      </c>
      <c r="O58" s="112">
        <f t="shared" si="1"/>
        <v>0</v>
      </c>
      <c r="P58">
        <v>104</v>
      </c>
      <c r="Q58">
        <v>0</v>
      </c>
      <c r="R58">
        <v>0</v>
      </c>
      <c r="S58">
        <v>0</v>
      </c>
      <c r="T58">
        <v>0</v>
      </c>
      <c r="U58" s="114">
        <f t="shared" si="2"/>
        <v>104</v>
      </c>
      <c r="V58" s="112">
        <f t="shared" si="3"/>
        <v>0</v>
      </c>
    </row>
    <row r="59" spans="1:22">
      <c r="A59" t="s">
        <v>101</v>
      </c>
      <c r="B59">
        <f>PPCL!B59</f>
        <v>160</v>
      </c>
      <c r="C59">
        <f>PPCL!C59</f>
        <v>104</v>
      </c>
      <c r="D59">
        <f>PPCL!M59</f>
        <v>0</v>
      </c>
      <c r="E59">
        <f>PPCL!N59</f>
        <v>104</v>
      </c>
      <c r="F59">
        <f t="shared" si="4"/>
        <v>264</v>
      </c>
      <c r="G59">
        <f t="shared" si="5"/>
        <v>104</v>
      </c>
      <c r="H59" s="112"/>
      <c r="I59">
        <f>BRPL_EOD!AE59+BRPL_EOD!AF59</f>
        <v>104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104</v>
      </c>
      <c r="O59" s="112">
        <f t="shared" si="1"/>
        <v>0</v>
      </c>
      <c r="P59">
        <v>104</v>
      </c>
      <c r="Q59">
        <v>0</v>
      </c>
      <c r="R59">
        <v>0</v>
      </c>
      <c r="S59">
        <v>0</v>
      </c>
      <c r="T59">
        <v>0</v>
      </c>
      <c r="U59" s="114">
        <f t="shared" si="2"/>
        <v>104</v>
      </c>
      <c r="V59" s="112">
        <f t="shared" si="3"/>
        <v>0</v>
      </c>
    </row>
    <row r="60" spans="1:22">
      <c r="A60" t="s">
        <v>102</v>
      </c>
      <c r="B60">
        <f>PPCL!B60</f>
        <v>160</v>
      </c>
      <c r="C60">
        <f>PPCL!C60</f>
        <v>104</v>
      </c>
      <c r="D60">
        <f>PPCL!M60</f>
        <v>0</v>
      </c>
      <c r="E60">
        <f>PPCL!N60</f>
        <v>104</v>
      </c>
      <c r="F60">
        <f t="shared" si="4"/>
        <v>264</v>
      </c>
      <c r="G60">
        <f t="shared" si="5"/>
        <v>104</v>
      </c>
      <c r="H60" s="112"/>
      <c r="I60">
        <f>BRPL_EOD!AE60+BRPL_EOD!AF60</f>
        <v>104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104</v>
      </c>
      <c r="O60" s="112">
        <f t="shared" si="1"/>
        <v>0</v>
      </c>
      <c r="P60">
        <v>104</v>
      </c>
      <c r="Q60">
        <v>0</v>
      </c>
      <c r="R60">
        <v>0</v>
      </c>
      <c r="S60">
        <v>0</v>
      </c>
      <c r="T60">
        <v>0</v>
      </c>
      <c r="U60" s="114">
        <f t="shared" si="2"/>
        <v>104</v>
      </c>
      <c r="V60" s="112">
        <f t="shared" si="3"/>
        <v>0</v>
      </c>
    </row>
    <row r="61" spans="1:22">
      <c r="A61" t="s">
        <v>103</v>
      </c>
      <c r="B61">
        <f>PPCL!B61</f>
        <v>160</v>
      </c>
      <c r="C61">
        <f>PPCL!C61</f>
        <v>104</v>
      </c>
      <c r="D61">
        <f>PPCL!M61</f>
        <v>0</v>
      </c>
      <c r="E61">
        <f>PPCL!N61</f>
        <v>104</v>
      </c>
      <c r="F61">
        <f t="shared" si="4"/>
        <v>264</v>
      </c>
      <c r="G61">
        <f t="shared" si="5"/>
        <v>104</v>
      </c>
      <c r="H61" s="112"/>
      <c r="I61">
        <f>BRPL_EOD!AE61+BRPL_EOD!AF61</f>
        <v>104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104</v>
      </c>
      <c r="O61" s="112">
        <f t="shared" si="1"/>
        <v>0</v>
      </c>
      <c r="P61">
        <v>104</v>
      </c>
      <c r="Q61">
        <v>0</v>
      </c>
      <c r="R61">
        <v>0</v>
      </c>
      <c r="S61">
        <v>0</v>
      </c>
      <c r="T61">
        <v>0</v>
      </c>
      <c r="U61" s="114">
        <f t="shared" si="2"/>
        <v>104</v>
      </c>
      <c r="V61" s="112">
        <f t="shared" si="3"/>
        <v>0</v>
      </c>
    </row>
    <row r="62" spans="1:22">
      <c r="A62" t="s">
        <v>104</v>
      </c>
      <c r="B62">
        <f>PPCL!B62</f>
        <v>160</v>
      </c>
      <c r="C62">
        <f>PPCL!C62</f>
        <v>104</v>
      </c>
      <c r="D62">
        <f>PPCL!M62</f>
        <v>0</v>
      </c>
      <c r="E62">
        <f>PPCL!N62</f>
        <v>104</v>
      </c>
      <c r="F62">
        <f t="shared" si="4"/>
        <v>264</v>
      </c>
      <c r="G62">
        <f t="shared" si="5"/>
        <v>104</v>
      </c>
      <c r="H62" s="112"/>
      <c r="I62">
        <f>BRPL_EOD!AE62+BRPL_EOD!AF62</f>
        <v>104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104</v>
      </c>
      <c r="O62" s="112">
        <f t="shared" si="1"/>
        <v>0</v>
      </c>
      <c r="P62">
        <v>104</v>
      </c>
      <c r="Q62">
        <v>0</v>
      </c>
      <c r="R62">
        <v>0</v>
      </c>
      <c r="S62">
        <v>0</v>
      </c>
      <c r="T62">
        <v>0</v>
      </c>
      <c r="U62" s="114">
        <f t="shared" si="2"/>
        <v>104</v>
      </c>
      <c r="V62" s="112">
        <f t="shared" si="3"/>
        <v>0</v>
      </c>
    </row>
    <row r="63" spans="1:22">
      <c r="A63" t="s">
        <v>105</v>
      </c>
      <c r="B63">
        <f>PPCL!B63</f>
        <v>160</v>
      </c>
      <c r="C63">
        <f>PPCL!C63</f>
        <v>104</v>
      </c>
      <c r="D63">
        <f>PPCL!M63</f>
        <v>0</v>
      </c>
      <c r="E63">
        <f>PPCL!N63</f>
        <v>104</v>
      </c>
      <c r="F63">
        <f t="shared" si="4"/>
        <v>264</v>
      </c>
      <c r="G63">
        <f t="shared" si="5"/>
        <v>104</v>
      </c>
      <c r="H63" s="112"/>
      <c r="I63">
        <f>BRPL_EOD!AE63+BRPL_EOD!AF63</f>
        <v>104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104</v>
      </c>
      <c r="O63" s="112">
        <f t="shared" si="1"/>
        <v>0</v>
      </c>
      <c r="P63">
        <v>104</v>
      </c>
      <c r="Q63">
        <v>0</v>
      </c>
      <c r="R63">
        <v>0</v>
      </c>
      <c r="S63">
        <v>0</v>
      </c>
      <c r="T63">
        <v>0</v>
      </c>
      <c r="U63" s="114">
        <f t="shared" si="2"/>
        <v>104</v>
      </c>
      <c r="V63" s="112">
        <f t="shared" si="3"/>
        <v>0</v>
      </c>
    </row>
    <row r="64" spans="1:22">
      <c r="A64" t="s">
        <v>106</v>
      </c>
      <c r="B64">
        <f>PPCL!B64</f>
        <v>160</v>
      </c>
      <c r="C64">
        <f>PPCL!C64</f>
        <v>104</v>
      </c>
      <c r="D64">
        <f>PPCL!M64</f>
        <v>0</v>
      </c>
      <c r="E64">
        <f>PPCL!N64</f>
        <v>104</v>
      </c>
      <c r="F64">
        <f t="shared" si="4"/>
        <v>264</v>
      </c>
      <c r="G64">
        <f t="shared" si="5"/>
        <v>104</v>
      </c>
      <c r="H64" s="112"/>
      <c r="I64">
        <f>BRPL_EOD!AE64+BRPL_EOD!AF64</f>
        <v>104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104</v>
      </c>
      <c r="O64" s="112">
        <f t="shared" si="1"/>
        <v>0</v>
      </c>
      <c r="P64">
        <v>104</v>
      </c>
      <c r="Q64">
        <v>0</v>
      </c>
      <c r="R64">
        <v>0</v>
      </c>
      <c r="S64">
        <v>0</v>
      </c>
      <c r="T64">
        <v>0</v>
      </c>
      <c r="U64" s="114">
        <f t="shared" si="2"/>
        <v>104</v>
      </c>
      <c r="V64" s="112">
        <f t="shared" si="3"/>
        <v>0</v>
      </c>
    </row>
    <row r="65" spans="1:22">
      <c r="A65" t="s">
        <v>107</v>
      </c>
      <c r="B65">
        <f>PPCL!B65</f>
        <v>160</v>
      </c>
      <c r="C65">
        <f>PPCL!C65</f>
        <v>104</v>
      </c>
      <c r="D65">
        <f>PPCL!M65</f>
        <v>0</v>
      </c>
      <c r="E65">
        <f>PPCL!N65</f>
        <v>104</v>
      </c>
      <c r="F65">
        <f t="shared" si="4"/>
        <v>264</v>
      </c>
      <c r="G65">
        <f t="shared" si="5"/>
        <v>104</v>
      </c>
      <c r="H65" s="112"/>
      <c r="I65">
        <f>BRPL_EOD!AE65+BRPL_EOD!AF65</f>
        <v>104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104</v>
      </c>
      <c r="O65" s="112">
        <f t="shared" si="1"/>
        <v>0</v>
      </c>
      <c r="P65">
        <v>104</v>
      </c>
      <c r="Q65">
        <v>0</v>
      </c>
      <c r="R65">
        <v>0</v>
      </c>
      <c r="S65">
        <v>0</v>
      </c>
      <c r="T65">
        <v>0</v>
      </c>
      <c r="U65" s="114">
        <f t="shared" si="2"/>
        <v>104</v>
      </c>
      <c r="V65" s="112">
        <f t="shared" si="3"/>
        <v>0</v>
      </c>
    </row>
    <row r="66" spans="1:22">
      <c r="A66" t="s">
        <v>108</v>
      </c>
      <c r="B66">
        <f>PPCL!B66</f>
        <v>160</v>
      </c>
      <c r="C66">
        <f>PPCL!C66</f>
        <v>104</v>
      </c>
      <c r="D66">
        <f>PPCL!M66</f>
        <v>0</v>
      </c>
      <c r="E66">
        <f>PPCL!N66</f>
        <v>104</v>
      </c>
      <c r="F66">
        <f t="shared" si="4"/>
        <v>264</v>
      </c>
      <c r="G66">
        <f t="shared" si="5"/>
        <v>104</v>
      </c>
      <c r="H66" s="112"/>
      <c r="I66">
        <f>BRPL_EOD!AE66+BRPL_EOD!AF66</f>
        <v>104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104</v>
      </c>
      <c r="O66" s="112">
        <f t="shared" si="1"/>
        <v>0</v>
      </c>
      <c r="P66">
        <v>104</v>
      </c>
      <c r="Q66">
        <v>0</v>
      </c>
      <c r="R66">
        <v>0</v>
      </c>
      <c r="S66">
        <v>0</v>
      </c>
      <c r="T66">
        <v>0</v>
      </c>
      <c r="U66" s="114">
        <f t="shared" si="2"/>
        <v>104</v>
      </c>
      <c r="V66" s="112">
        <f t="shared" si="3"/>
        <v>0</v>
      </c>
    </row>
    <row r="67" spans="1:22">
      <c r="A67" t="s">
        <v>109</v>
      </c>
      <c r="B67">
        <f>PPCL!B67</f>
        <v>160</v>
      </c>
      <c r="C67">
        <f>PPCL!C67</f>
        <v>104</v>
      </c>
      <c r="D67">
        <f>PPCL!M67</f>
        <v>0</v>
      </c>
      <c r="E67">
        <f>PPCL!N67</f>
        <v>104</v>
      </c>
      <c r="F67">
        <f t="shared" si="4"/>
        <v>264</v>
      </c>
      <c r="G67">
        <f t="shared" si="5"/>
        <v>104</v>
      </c>
      <c r="H67" s="112"/>
      <c r="I67">
        <f>BRPL_EOD!AE67+BRPL_EOD!AF67</f>
        <v>104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104</v>
      </c>
      <c r="O67" s="112">
        <f t="shared" ref="O67:O98" si="7">G67-N67</f>
        <v>0</v>
      </c>
      <c r="P67">
        <v>104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104</v>
      </c>
      <c r="V67" s="112">
        <f t="shared" ref="V67:V99" si="9">G67-U67</f>
        <v>0</v>
      </c>
    </row>
    <row r="68" spans="1:22">
      <c r="A68" t="s">
        <v>110</v>
      </c>
      <c r="B68">
        <f>PPCL!B68</f>
        <v>160</v>
      </c>
      <c r="C68">
        <f>PPCL!C68</f>
        <v>104</v>
      </c>
      <c r="D68">
        <f>PPCL!M68</f>
        <v>0</v>
      </c>
      <c r="E68">
        <f>PPCL!N68</f>
        <v>104</v>
      </c>
      <c r="F68">
        <f t="shared" ref="F68:F98" si="10">B68+C68</f>
        <v>264</v>
      </c>
      <c r="G68">
        <f t="shared" ref="G68:G98" si="11">D68+E68</f>
        <v>104</v>
      </c>
      <c r="H68" s="112"/>
      <c r="I68">
        <f>BRPL_EOD!AE68+BRPL_EOD!AF68</f>
        <v>104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104</v>
      </c>
      <c r="O68" s="112">
        <f t="shared" si="7"/>
        <v>0</v>
      </c>
      <c r="P68">
        <v>104</v>
      </c>
      <c r="Q68">
        <v>0</v>
      </c>
      <c r="R68">
        <v>0</v>
      </c>
      <c r="S68">
        <v>0</v>
      </c>
      <c r="T68">
        <v>0</v>
      </c>
      <c r="U68" s="114">
        <f t="shared" si="8"/>
        <v>104</v>
      </c>
      <c r="V68" s="112">
        <f t="shared" si="9"/>
        <v>0</v>
      </c>
    </row>
    <row r="69" spans="1:22">
      <c r="A69" t="s">
        <v>111</v>
      </c>
      <c r="B69">
        <f>PPCL!B69</f>
        <v>160</v>
      </c>
      <c r="C69">
        <f>PPCL!C69</f>
        <v>104</v>
      </c>
      <c r="D69">
        <f>PPCL!M69</f>
        <v>0</v>
      </c>
      <c r="E69">
        <f>PPCL!N69</f>
        <v>104</v>
      </c>
      <c r="F69">
        <f t="shared" si="10"/>
        <v>264</v>
      </c>
      <c r="G69">
        <f t="shared" si="11"/>
        <v>104</v>
      </c>
      <c r="H69" s="112"/>
      <c r="I69">
        <f>BRPL_EOD!AE69+BRPL_EOD!AF69</f>
        <v>104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104</v>
      </c>
      <c r="O69" s="112">
        <f t="shared" si="7"/>
        <v>0</v>
      </c>
      <c r="P69">
        <v>104</v>
      </c>
      <c r="Q69">
        <v>0</v>
      </c>
      <c r="R69">
        <v>0</v>
      </c>
      <c r="S69">
        <v>0</v>
      </c>
      <c r="T69">
        <v>0</v>
      </c>
      <c r="U69" s="114">
        <f t="shared" si="8"/>
        <v>104</v>
      </c>
      <c r="V69" s="112">
        <f t="shared" si="9"/>
        <v>0</v>
      </c>
    </row>
    <row r="70" spans="1:22">
      <c r="A70" t="s">
        <v>112</v>
      </c>
      <c r="B70">
        <f>PPCL!B70</f>
        <v>160</v>
      </c>
      <c r="C70">
        <f>PPCL!C70</f>
        <v>104</v>
      </c>
      <c r="D70">
        <f>PPCL!M70</f>
        <v>0</v>
      </c>
      <c r="E70">
        <f>PPCL!N70</f>
        <v>104</v>
      </c>
      <c r="F70">
        <f t="shared" si="10"/>
        <v>264</v>
      </c>
      <c r="G70">
        <f t="shared" si="11"/>
        <v>104</v>
      </c>
      <c r="H70" s="112"/>
      <c r="I70">
        <f>BRPL_EOD!AE70+BRPL_EOD!AF70</f>
        <v>104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104</v>
      </c>
      <c r="O70" s="112">
        <f t="shared" si="7"/>
        <v>0</v>
      </c>
      <c r="P70">
        <v>104</v>
      </c>
      <c r="Q70">
        <v>0</v>
      </c>
      <c r="R70">
        <v>0</v>
      </c>
      <c r="S70">
        <v>0</v>
      </c>
      <c r="T70">
        <v>0</v>
      </c>
      <c r="U70" s="114">
        <f t="shared" si="8"/>
        <v>104</v>
      </c>
      <c r="V70" s="112">
        <f t="shared" si="9"/>
        <v>0</v>
      </c>
    </row>
    <row r="71" spans="1:22">
      <c r="A71" t="s">
        <v>113</v>
      </c>
      <c r="B71">
        <f>PPCL!B71</f>
        <v>160</v>
      </c>
      <c r="C71">
        <f>PPCL!C71</f>
        <v>104</v>
      </c>
      <c r="D71">
        <f>PPCL!M71</f>
        <v>0</v>
      </c>
      <c r="E71">
        <f>PPCL!N71</f>
        <v>104</v>
      </c>
      <c r="F71">
        <f t="shared" si="10"/>
        <v>264</v>
      </c>
      <c r="G71">
        <f t="shared" si="11"/>
        <v>104</v>
      </c>
      <c r="H71" s="112"/>
      <c r="I71">
        <f>BRPL_EOD!AE71+BRPL_EOD!AF71</f>
        <v>104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104</v>
      </c>
      <c r="O71" s="112">
        <f t="shared" si="7"/>
        <v>0</v>
      </c>
      <c r="P71">
        <v>104</v>
      </c>
      <c r="Q71">
        <v>0</v>
      </c>
      <c r="R71">
        <v>0</v>
      </c>
      <c r="S71">
        <v>0</v>
      </c>
      <c r="T71">
        <v>0</v>
      </c>
      <c r="U71" s="114">
        <f t="shared" si="8"/>
        <v>104</v>
      </c>
      <c r="V71" s="112">
        <f t="shared" si="9"/>
        <v>0</v>
      </c>
    </row>
    <row r="72" spans="1:22">
      <c r="A72" t="s">
        <v>114</v>
      </c>
      <c r="B72">
        <f>PPCL!B72</f>
        <v>160</v>
      </c>
      <c r="C72">
        <f>PPCL!C72</f>
        <v>104</v>
      </c>
      <c r="D72">
        <f>PPCL!M72</f>
        <v>0</v>
      </c>
      <c r="E72">
        <f>PPCL!N72</f>
        <v>104</v>
      </c>
      <c r="F72">
        <f t="shared" si="10"/>
        <v>264</v>
      </c>
      <c r="G72">
        <f t="shared" si="11"/>
        <v>104</v>
      </c>
      <c r="H72" s="112"/>
      <c r="I72">
        <f>BRPL_EOD!AE72+BRPL_EOD!AF72</f>
        <v>104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104</v>
      </c>
      <c r="O72" s="112">
        <f t="shared" si="7"/>
        <v>0</v>
      </c>
      <c r="P72">
        <v>104</v>
      </c>
      <c r="Q72">
        <v>0</v>
      </c>
      <c r="R72">
        <v>0</v>
      </c>
      <c r="S72">
        <v>0</v>
      </c>
      <c r="T72">
        <v>0</v>
      </c>
      <c r="U72" s="114">
        <f t="shared" si="8"/>
        <v>104</v>
      </c>
      <c r="V72" s="112">
        <f t="shared" si="9"/>
        <v>0</v>
      </c>
    </row>
    <row r="73" spans="1:22">
      <c r="A73" t="s">
        <v>115</v>
      </c>
      <c r="B73">
        <f>PPCL!B73</f>
        <v>160</v>
      </c>
      <c r="C73">
        <f>PPCL!C73</f>
        <v>104</v>
      </c>
      <c r="D73">
        <f>PPCL!M73</f>
        <v>0</v>
      </c>
      <c r="E73">
        <f>PPCL!N73</f>
        <v>104</v>
      </c>
      <c r="F73">
        <f t="shared" si="10"/>
        <v>264</v>
      </c>
      <c r="G73">
        <f t="shared" si="11"/>
        <v>104</v>
      </c>
      <c r="H73" s="112"/>
      <c r="I73">
        <f>BRPL_EOD!AE73+BRPL_EOD!AF73</f>
        <v>104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104</v>
      </c>
      <c r="O73" s="112">
        <f t="shared" si="7"/>
        <v>0</v>
      </c>
      <c r="P73">
        <v>104</v>
      </c>
      <c r="Q73">
        <v>0</v>
      </c>
      <c r="R73">
        <v>0</v>
      </c>
      <c r="S73">
        <v>0</v>
      </c>
      <c r="T73">
        <v>0</v>
      </c>
      <c r="U73" s="114">
        <f t="shared" si="8"/>
        <v>104</v>
      </c>
      <c r="V73" s="112">
        <f t="shared" si="9"/>
        <v>0</v>
      </c>
    </row>
    <row r="74" spans="1:22">
      <c r="A74" t="s">
        <v>116</v>
      </c>
      <c r="B74">
        <f>PPCL!B74</f>
        <v>160</v>
      </c>
      <c r="C74">
        <f>PPCL!C74</f>
        <v>104</v>
      </c>
      <c r="D74">
        <f>PPCL!M74</f>
        <v>0</v>
      </c>
      <c r="E74">
        <f>PPCL!N74</f>
        <v>104</v>
      </c>
      <c r="F74">
        <f t="shared" si="10"/>
        <v>264</v>
      </c>
      <c r="G74">
        <f t="shared" si="11"/>
        <v>104</v>
      </c>
      <c r="H74" s="112"/>
      <c r="I74">
        <f>BRPL_EOD!AE74+BRPL_EOD!AF74</f>
        <v>104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104</v>
      </c>
      <c r="O74" s="112">
        <f t="shared" si="7"/>
        <v>0</v>
      </c>
      <c r="P74">
        <v>104</v>
      </c>
      <c r="Q74">
        <v>0</v>
      </c>
      <c r="R74">
        <v>0</v>
      </c>
      <c r="S74">
        <v>0</v>
      </c>
      <c r="T74">
        <v>0</v>
      </c>
      <c r="U74" s="114">
        <f t="shared" si="8"/>
        <v>104</v>
      </c>
      <c r="V74" s="112">
        <f t="shared" si="9"/>
        <v>0</v>
      </c>
    </row>
    <row r="75" spans="1:22">
      <c r="A75" t="s">
        <v>117</v>
      </c>
      <c r="B75">
        <f>PPCL!B75</f>
        <v>160</v>
      </c>
      <c r="C75">
        <f>PPCL!C75</f>
        <v>104</v>
      </c>
      <c r="D75">
        <f>PPCL!M75</f>
        <v>0</v>
      </c>
      <c r="E75">
        <f>PPCL!N75</f>
        <v>104</v>
      </c>
      <c r="F75">
        <f t="shared" si="10"/>
        <v>264</v>
      </c>
      <c r="G75">
        <f t="shared" si="11"/>
        <v>104</v>
      </c>
      <c r="H75" s="112"/>
      <c r="I75">
        <f>BRPL_EOD!AE75+BRPL_EOD!AF75</f>
        <v>104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104</v>
      </c>
      <c r="O75" s="112">
        <f t="shared" si="7"/>
        <v>0</v>
      </c>
      <c r="P75">
        <v>104</v>
      </c>
      <c r="Q75">
        <v>0</v>
      </c>
      <c r="R75">
        <v>0</v>
      </c>
      <c r="S75">
        <v>0</v>
      </c>
      <c r="T75">
        <v>0</v>
      </c>
      <c r="U75" s="114">
        <f t="shared" si="8"/>
        <v>104</v>
      </c>
      <c r="V75" s="112">
        <f t="shared" si="9"/>
        <v>0</v>
      </c>
    </row>
    <row r="76" spans="1:22">
      <c r="A76" t="s">
        <v>118</v>
      </c>
      <c r="B76">
        <f>PPCL!B76</f>
        <v>160</v>
      </c>
      <c r="C76">
        <f>PPCL!C76</f>
        <v>104</v>
      </c>
      <c r="D76">
        <f>PPCL!M76</f>
        <v>0</v>
      </c>
      <c r="E76">
        <f>PPCL!N76</f>
        <v>104</v>
      </c>
      <c r="F76">
        <f t="shared" si="10"/>
        <v>264</v>
      </c>
      <c r="G76">
        <f t="shared" si="11"/>
        <v>104</v>
      </c>
      <c r="H76" s="112"/>
      <c r="I76">
        <f>BRPL_EOD!AE76+BRPL_EOD!AF76</f>
        <v>104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104</v>
      </c>
      <c r="O76" s="112">
        <f t="shared" si="7"/>
        <v>0</v>
      </c>
      <c r="P76">
        <v>104</v>
      </c>
      <c r="Q76">
        <v>0</v>
      </c>
      <c r="R76">
        <v>0</v>
      </c>
      <c r="S76">
        <v>0</v>
      </c>
      <c r="T76">
        <v>0</v>
      </c>
      <c r="U76" s="114">
        <f t="shared" si="8"/>
        <v>104</v>
      </c>
      <c r="V76" s="112">
        <f t="shared" si="9"/>
        <v>0</v>
      </c>
    </row>
    <row r="77" spans="1:22">
      <c r="A77" t="s">
        <v>119</v>
      </c>
      <c r="B77">
        <f>PPCL!B77</f>
        <v>160</v>
      </c>
      <c r="C77">
        <f>PPCL!C77</f>
        <v>104</v>
      </c>
      <c r="D77">
        <f>PPCL!M77</f>
        <v>0</v>
      </c>
      <c r="E77">
        <f>PPCL!N77</f>
        <v>104</v>
      </c>
      <c r="F77">
        <f t="shared" si="10"/>
        <v>264</v>
      </c>
      <c r="G77">
        <f t="shared" si="11"/>
        <v>104</v>
      </c>
      <c r="H77" s="112"/>
      <c r="I77">
        <f>BRPL_EOD!AE77+BRPL_EOD!AF77</f>
        <v>104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104</v>
      </c>
      <c r="O77" s="112">
        <f t="shared" si="7"/>
        <v>0</v>
      </c>
      <c r="P77">
        <v>104</v>
      </c>
      <c r="Q77">
        <v>0</v>
      </c>
      <c r="R77">
        <v>0</v>
      </c>
      <c r="S77">
        <v>0</v>
      </c>
      <c r="T77">
        <v>0</v>
      </c>
      <c r="U77" s="114">
        <f t="shared" si="8"/>
        <v>104</v>
      </c>
      <c r="V77" s="112">
        <f t="shared" si="9"/>
        <v>0</v>
      </c>
    </row>
    <row r="78" spans="1:22">
      <c r="A78" t="s">
        <v>120</v>
      </c>
      <c r="B78">
        <f>PPCL!B78</f>
        <v>160</v>
      </c>
      <c r="C78">
        <f>PPCL!C78</f>
        <v>104</v>
      </c>
      <c r="D78">
        <f>PPCL!M78</f>
        <v>0</v>
      </c>
      <c r="E78">
        <f>PPCL!N78</f>
        <v>104</v>
      </c>
      <c r="F78">
        <f t="shared" si="10"/>
        <v>264</v>
      </c>
      <c r="G78">
        <f t="shared" si="11"/>
        <v>104</v>
      </c>
      <c r="H78" s="112"/>
      <c r="I78">
        <f>BRPL_EOD!AE78+BRPL_EOD!AF78</f>
        <v>104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104</v>
      </c>
      <c r="O78" s="112">
        <f t="shared" si="7"/>
        <v>0</v>
      </c>
      <c r="P78">
        <v>104</v>
      </c>
      <c r="Q78">
        <v>0</v>
      </c>
      <c r="R78">
        <v>0</v>
      </c>
      <c r="S78">
        <v>0</v>
      </c>
      <c r="T78">
        <v>0</v>
      </c>
      <c r="U78" s="114">
        <f t="shared" si="8"/>
        <v>104</v>
      </c>
      <c r="V78" s="112">
        <f t="shared" si="9"/>
        <v>0</v>
      </c>
    </row>
    <row r="79" spans="1:22">
      <c r="A79" t="s">
        <v>121</v>
      </c>
      <c r="B79">
        <f>PPCL!B79</f>
        <v>160</v>
      </c>
      <c r="C79">
        <f>PPCL!C79</f>
        <v>104</v>
      </c>
      <c r="D79">
        <f>PPCL!M79</f>
        <v>0</v>
      </c>
      <c r="E79">
        <f>PPCL!N79</f>
        <v>104</v>
      </c>
      <c r="F79">
        <f t="shared" si="10"/>
        <v>264</v>
      </c>
      <c r="G79">
        <f t="shared" si="11"/>
        <v>104</v>
      </c>
      <c r="H79" s="112"/>
      <c r="I79">
        <f>BRPL_EOD!AE79+BRPL_EOD!AF79</f>
        <v>104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104</v>
      </c>
      <c r="O79" s="112">
        <f t="shared" si="7"/>
        <v>0</v>
      </c>
      <c r="P79">
        <v>104</v>
      </c>
      <c r="Q79">
        <v>0</v>
      </c>
      <c r="R79">
        <v>0</v>
      </c>
      <c r="S79">
        <v>0</v>
      </c>
      <c r="T79">
        <v>0</v>
      </c>
      <c r="U79" s="114">
        <f t="shared" si="8"/>
        <v>104</v>
      </c>
      <c r="V79" s="112">
        <f t="shared" si="9"/>
        <v>0</v>
      </c>
    </row>
    <row r="80" spans="1:22">
      <c r="A80" t="s">
        <v>122</v>
      </c>
      <c r="B80">
        <f>PPCL!B80</f>
        <v>160</v>
      </c>
      <c r="C80">
        <f>PPCL!C80</f>
        <v>104</v>
      </c>
      <c r="D80">
        <f>PPCL!M80</f>
        <v>0</v>
      </c>
      <c r="E80">
        <f>PPCL!N80</f>
        <v>104</v>
      </c>
      <c r="F80">
        <f t="shared" si="10"/>
        <v>264</v>
      </c>
      <c r="G80">
        <f t="shared" si="11"/>
        <v>104</v>
      </c>
      <c r="H80" s="112"/>
      <c r="I80">
        <f>BRPL_EOD!AE80+BRPL_EOD!AF80</f>
        <v>104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104</v>
      </c>
      <c r="O80" s="112">
        <f t="shared" si="7"/>
        <v>0</v>
      </c>
      <c r="P80">
        <v>104</v>
      </c>
      <c r="Q80">
        <v>0</v>
      </c>
      <c r="R80">
        <v>0</v>
      </c>
      <c r="S80">
        <v>0</v>
      </c>
      <c r="T80">
        <v>0</v>
      </c>
      <c r="U80" s="114">
        <f t="shared" si="8"/>
        <v>104</v>
      </c>
      <c r="V80" s="112">
        <f t="shared" si="9"/>
        <v>0</v>
      </c>
    </row>
    <row r="81" spans="1:22">
      <c r="A81" t="s">
        <v>123</v>
      </c>
      <c r="B81">
        <f>PPCL!B81</f>
        <v>160</v>
      </c>
      <c r="C81">
        <f>PPCL!C81</f>
        <v>104</v>
      </c>
      <c r="D81">
        <f>PPCL!M81</f>
        <v>0</v>
      </c>
      <c r="E81">
        <f>PPCL!N81</f>
        <v>104</v>
      </c>
      <c r="F81">
        <f t="shared" si="10"/>
        <v>264</v>
      </c>
      <c r="G81">
        <f t="shared" si="11"/>
        <v>104</v>
      </c>
      <c r="H81" s="112"/>
      <c r="I81">
        <f>BRPL_EOD!AE81+BRPL_EOD!AF81</f>
        <v>104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104</v>
      </c>
      <c r="O81" s="112">
        <f t="shared" si="7"/>
        <v>0</v>
      </c>
      <c r="P81">
        <v>104</v>
      </c>
      <c r="Q81">
        <v>0</v>
      </c>
      <c r="R81">
        <v>0</v>
      </c>
      <c r="S81">
        <v>0</v>
      </c>
      <c r="T81">
        <v>0</v>
      </c>
      <c r="U81" s="114">
        <f t="shared" si="8"/>
        <v>104</v>
      </c>
      <c r="V81" s="112">
        <f t="shared" si="9"/>
        <v>0</v>
      </c>
    </row>
    <row r="82" spans="1:22">
      <c r="A82" t="s">
        <v>124</v>
      </c>
      <c r="B82">
        <f>PPCL!B82</f>
        <v>160</v>
      </c>
      <c r="C82">
        <f>PPCL!C82</f>
        <v>104</v>
      </c>
      <c r="D82">
        <f>PPCL!M82</f>
        <v>0</v>
      </c>
      <c r="E82">
        <f>PPCL!N82</f>
        <v>104</v>
      </c>
      <c r="F82">
        <f t="shared" si="10"/>
        <v>264</v>
      </c>
      <c r="G82">
        <f t="shared" si="11"/>
        <v>104</v>
      </c>
      <c r="H82" s="112"/>
      <c r="I82">
        <f>BRPL_EOD!AE82+BRPL_EOD!AF82</f>
        <v>104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104</v>
      </c>
      <c r="O82" s="112">
        <f t="shared" si="7"/>
        <v>0</v>
      </c>
      <c r="P82">
        <v>104</v>
      </c>
      <c r="Q82">
        <v>0</v>
      </c>
      <c r="R82">
        <v>0</v>
      </c>
      <c r="S82">
        <v>0</v>
      </c>
      <c r="T82">
        <v>0</v>
      </c>
      <c r="U82" s="114">
        <f t="shared" si="8"/>
        <v>104</v>
      </c>
      <c r="V82" s="112">
        <f t="shared" si="9"/>
        <v>0</v>
      </c>
    </row>
    <row r="83" spans="1:22">
      <c r="A83" t="s">
        <v>125</v>
      </c>
      <c r="B83">
        <f>PPCL!B83</f>
        <v>160</v>
      </c>
      <c r="C83">
        <f>PPCL!C83</f>
        <v>104</v>
      </c>
      <c r="D83">
        <f>PPCL!M83</f>
        <v>0</v>
      </c>
      <c r="E83">
        <f>PPCL!N83</f>
        <v>104</v>
      </c>
      <c r="F83">
        <f t="shared" si="10"/>
        <v>264</v>
      </c>
      <c r="G83">
        <f t="shared" si="11"/>
        <v>104</v>
      </c>
      <c r="H83" s="112"/>
      <c r="I83">
        <f>BRPL_EOD!AE83+BRPL_EOD!AF83</f>
        <v>104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104</v>
      </c>
      <c r="O83" s="112">
        <f t="shared" si="7"/>
        <v>0</v>
      </c>
      <c r="P83">
        <v>104</v>
      </c>
      <c r="Q83">
        <v>0</v>
      </c>
      <c r="R83">
        <v>0</v>
      </c>
      <c r="S83">
        <v>0</v>
      </c>
      <c r="T83">
        <v>0</v>
      </c>
      <c r="U83" s="114">
        <f t="shared" si="8"/>
        <v>104</v>
      </c>
      <c r="V83" s="112">
        <f t="shared" si="9"/>
        <v>0</v>
      </c>
    </row>
    <row r="84" spans="1:22">
      <c r="A84" t="s">
        <v>126</v>
      </c>
      <c r="B84">
        <f>PPCL!B84</f>
        <v>160</v>
      </c>
      <c r="C84">
        <f>PPCL!C84</f>
        <v>104</v>
      </c>
      <c r="D84">
        <f>PPCL!M84</f>
        <v>0</v>
      </c>
      <c r="E84">
        <f>PPCL!N84</f>
        <v>104</v>
      </c>
      <c r="F84">
        <f t="shared" si="10"/>
        <v>264</v>
      </c>
      <c r="G84">
        <f t="shared" si="11"/>
        <v>104</v>
      </c>
      <c r="H84" s="112"/>
      <c r="I84">
        <f>BRPL_EOD!AE84+BRPL_EOD!AF84</f>
        <v>104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104</v>
      </c>
      <c r="O84" s="112">
        <f t="shared" si="7"/>
        <v>0</v>
      </c>
      <c r="P84">
        <v>104</v>
      </c>
      <c r="Q84">
        <v>0</v>
      </c>
      <c r="R84">
        <v>0</v>
      </c>
      <c r="S84">
        <v>0</v>
      </c>
      <c r="T84">
        <v>0</v>
      </c>
      <c r="U84" s="114">
        <f t="shared" si="8"/>
        <v>104</v>
      </c>
      <c r="V84" s="112">
        <f t="shared" si="9"/>
        <v>0</v>
      </c>
    </row>
    <row r="85" spans="1:22">
      <c r="A85" t="s">
        <v>127</v>
      </c>
      <c r="B85">
        <f>PPCL!B85</f>
        <v>160</v>
      </c>
      <c r="C85">
        <f>PPCL!C85</f>
        <v>104</v>
      </c>
      <c r="D85">
        <f>PPCL!M85</f>
        <v>0</v>
      </c>
      <c r="E85">
        <f>PPCL!N85</f>
        <v>104</v>
      </c>
      <c r="F85">
        <f t="shared" si="10"/>
        <v>264</v>
      </c>
      <c r="G85">
        <f t="shared" si="11"/>
        <v>104</v>
      </c>
      <c r="H85" s="112"/>
      <c r="I85">
        <f>BRPL_EOD!AE85+BRPL_EOD!AF85</f>
        <v>104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104</v>
      </c>
      <c r="O85" s="112">
        <f t="shared" si="7"/>
        <v>0</v>
      </c>
      <c r="P85">
        <v>104</v>
      </c>
      <c r="Q85">
        <v>0</v>
      </c>
      <c r="R85">
        <v>0</v>
      </c>
      <c r="S85">
        <v>0</v>
      </c>
      <c r="T85">
        <v>0</v>
      </c>
      <c r="U85" s="114">
        <f t="shared" si="8"/>
        <v>104</v>
      </c>
      <c r="V85" s="112">
        <f t="shared" si="9"/>
        <v>0</v>
      </c>
    </row>
    <row r="86" spans="1:22">
      <c r="A86" t="s">
        <v>128</v>
      </c>
      <c r="B86">
        <f>PPCL!B86</f>
        <v>160</v>
      </c>
      <c r="C86">
        <f>PPCL!C86</f>
        <v>104</v>
      </c>
      <c r="D86">
        <f>PPCL!M86</f>
        <v>0</v>
      </c>
      <c r="E86">
        <f>PPCL!N86</f>
        <v>104</v>
      </c>
      <c r="F86">
        <f t="shared" si="10"/>
        <v>264</v>
      </c>
      <c r="G86">
        <f t="shared" si="11"/>
        <v>104</v>
      </c>
      <c r="H86" s="112"/>
      <c r="I86" s="38">
        <f>BRPL_EOD!AE86+BRPL_EOD!AF86</f>
        <v>104</v>
      </c>
      <c r="J86" s="38">
        <f>BYPL_EOD!AE86+BYPL_EOD!AF86</f>
        <v>0</v>
      </c>
      <c r="K86" s="38">
        <f>MES_EOD!AE86+MES_EOD!AF86</f>
        <v>0</v>
      </c>
      <c r="L86" s="38">
        <f>NDMC_EOD!AE86+NDMC_EOD!AF86</f>
        <v>0</v>
      </c>
      <c r="M86" s="38">
        <f>TPDDL_EOD!AE86+TPDDL_EOD!AF86</f>
        <v>0</v>
      </c>
      <c r="N86" s="38">
        <f t="shared" si="6"/>
        <v>104</v>
      </c>
      <c r="O86" s="112">
        <f t="shared" si="7"/>
        <v>0</v>
      </c>
      <c r="P86">
        <v>104</v>
      </c>
      <c r="Q86">
        <v>0</v>
      </c>
      <c r="R86">
        <v>0</v>
      </c>
      <c r="S86">
        <v>0</v>
      </c>
      <c r="T86">
        <v>0</v>
      </c>
      <c r="U86" s="114">
        <f t="shared" si="8"/>
        <v>104</v>
      </c>
      <c r="V86" s="112">
        <f t="shared" si="9"/>
        <v>0</v>
      </c>
    </row>
    <row r="87" spans="1:22">
      <c r="A87" t="s">
        <v>129</v>
      </c>
      <c r="B87">
        <f>PPCL!B87</f>
        <v>160</v>
      </c>
      <c r="C87">
        <f>PPCL!C87</f>
        <v>104</v>
      </c>
      <c r="D87">
        <f>PPCL!M87</f>
        <v>0</v>
      </c>
      <c r="E87">
        <f>PPCL!N87</f>
        <v>104</v>
      </c>
      <c r="F87">
        <f t="shared" si="10"/>
        <v>264</v>
      </c>
      <c r="G87">
        <f t="shared" si="11"/>
        <v>104</v>
      </c>
      <c r="H87" s="112"/>
      <c r="I87" s="38">
        <f>BRPL_EOD!AE87+BRPL_EOD!AF87</f>
        <v>104</v>
      </c>
      <c r="J87" s="38">
        <f>BYPL_EOD!AE87+BYPL_EOD!AF87</f>
        <v>0</v>
      </c>
      <c r="K87" s="38">
        <f>MES_EOD!AE87+MES_EOD!AF87</f>
        <v>0</v>
      </c>
      <c r="L87" s="38">
        <f>NDMC_EOD!AE87+NDMC_EOD!AF87</f>
        <v>0</v>
      </c>
      <c r="M87" s="38">
        <f>TPDDL_EOD!AE87+TPDDL_EOD!AF87</f>
        <v>0</v>
      </c>
      <c r="N87" s="38">
        <f t="shared" si="6"/>
        <v>104</v>
      </c>
      <c r="O87" s="112">
        <f t="shared" si="7"/>
        <v>0</v>
      </c>
      <c r="P87">
        <v>104</v>
      </c>
      <c r="Q87">
        <v>0</v>
      </c>
      <c r="R87">
        <v>0</v>
      </c>
      <c r="S87">
        <v>0</v>
      </c>
      <c r="T87">
        <v>0</v>
      </c>
      <c r="U87" s="114">
        <f t="shared" si="8"/>
        <v>104</v>
      </c>
      <c r="V87" s="112">
        <f t="shared" si="9"/>
        <v>0</v>
      </c>
    </row>
    <row r="88" spans="1:22">
      <c r="A88" t="s">
        <v>130</v>
      </c>
      <c r="B88">
        <f>PPCL!B88</f>
        <v>160</v>
      </c>
      <c r="C88">
        <f>PPCL!C88</f>
        <v>104</v>
      </c>
      <c r="D88">
        <f>PPCL!M88</f>
        <v>0</v>
      </c>
      <c r="E88">
        <f>PPCL!N88</f>
        <v>104</v>
      </c>
      <c r="F88">
        <f t="shared" si="10"/>
        <v>264</v>
      </c>
      <c r="G88">
        <f t="shared" si="11"/>
        <v>104</v>
      </c>
      <c r="H88" s="112"/>
      <c r="I88" s="38">
        <f>BRPL_EOD!AE88+BRPL_EOD!AF88</f>
        <v>104</v>
      </c>
      <c r="J88" s="38">
        <f>BYPL_EOD!AE88+BYPL_EOD!AF88</f>
        <v>0</v>
      </c>
      <c r="K88" s="38">
        <f>MES_EOD!AE88+MES_EOD!AF88</f>
        <v>0</v>
      </c>
      <c r="L88" s="38">
        <f>NDMC_EOD!AE88+NDMC_EOD!AF88</f>
        <v>0</v>
      </c>
      <c r="M88" s="38">
        <f>TPDDL_EOD!AE88+TPDDL_EOD!AF88</f>
        <v>0</v>
      </c>
      <c r="N88" s="38">
        <f t="shared" si="6"/>
        <v>104</v>
      </c>
      <c r="O88" s="112">
        <f t="shared" si="7"/>
        <v>0</v>
      </c>
      <c r="P88">
        <v>104</v>
      </c>
      <c r="Q88">
        <v>0</v>
      </c>
      <c r="R88">
        <v>0</v>
      </c>
      <c r="S88">
        <v>0</v>
      </c>
      <c r="T88">
        <v>0</v>
      </c>
      <c r="U88" s="114">
        <f t="shared" si="8"/>
        <v>104</v>
      </c>
      <c r="V88" s="112">
        <f t="shared" si="9"/>
        <v>0</v>
      </c>
    </row>
    <row r="89" spans="1:22">
      <c r="A89" t="s">
        <v>131</v>
      </c>
      <c r="B89">
        <f>PPCL!B89</f>
        <v>160</v>
      </c>
      <c r="C89">
        <f>PPCL!C89</f>
        <v>104</v>
      </c>
      <c r="D89">
        <f>PPCL!M89</f>
        <v>0</v>
      </c>
      <c r="E89">
        <f>PPCL!N89</f>
        <v>104</v>
      </c>
      <c r="F89">
        <f t="shared" si="10"/>
        <v>264</v>
      </c>
      <c r="G89">
        <f t="shared" si="11"/>
        <v>104</v>
      </c>
      <c r="H89" s="112"/>
      <c r="I89" s="38">
        <f>BRPL_EOD!AE89+BRPL_EOD!AF89</f>
        <v>104</v>
      </c>
      <c r="J89" s="38">
        <f>BYPL_EOD!AE89+BYPL_EOD!AF89</f>
        <v>0</v>
      </c>
      <c r="K89" s="38">
        <f>MES_EOD!AE89+MES_EOD!AF89</f>
        <v>0</v>
      </c>
      <c r="L89" s="38">
        <f>NDMC_EOD!AE89+NDMC_EOD!AF89</f>
        <v>0</v>
      </c>
      <c r="M89" s="38">
        <f>TPDDL_EOD!AE89+TPDDL_EOD!AF89</f>
        <v>0</v>
      </c>
      <c r="N89" s="38">
        <f t="shared" si="6"/>
        <v>104</v>
      </c>
      <c r="O89" s="112">
        <f t="shared" si="7"/>
        <v>0</v>
      </c>
      <c r="P89">
        <v>104</v>
      </c>
      <c r="Q89">
        <v>0</v>
      </c>
      <c r="R89">
        <v>0</v>
      </c>
      <c r="S89">
        <v>0</v>
      </c>
      <c r="T89">
        <v>0</v>
      </c>
      <c r="U89" s="114">
        <f t="shared" si="8"/>
        <v>104</v>
      </c>
      <c r="V89" s="112">
        <f t="shared" si="9"/>
        <v>0</v>
      </c>
    </row>
    <row r="90" spans="1:22">
      <c r="A90" t="s">
        <v>132</v>
      </c>
      <c r="B90">
        <f>PPCL!B90</f>
        <v>160</v>
      </c>
      <c r="C90">
        <f>PPCL!C90</f>
        <v>104</v>
      </c>
      <c r="D90">
        <f>PPCL!M90</f>
        <v>0</v>
      </c>
      <c r="E90">
        <f>PPCL!N90</f>
        <v>104</v>
      </c>
      <c r="F90">
        <f t="shared" si="10"/>
        <v>264</v>
      </c>
      <c r="G90">
        <f t="shared" si="11"/>
        <v>104</v>
      </c>
      <c r="H90" s="112"/>
      <c r="I90" s="38">
        <f>BRPL_EOD!AE90+BRPL_EOD!AF90</f>
        <v>104</v>
      </c>
      <c r="J90" s="38">
        <f>BYPL_EOD!AE90+BYPL_EOD!AF90</f>
        <v>0</v>
      </c>
      <c r="K90" s="38">
        <f>MES_EOD!AE90+MES_EOD!AF90</f>
        <v>0</v>
      </c>
      <c r="L90" s="38">
        <f>NDMC_EOD!AE90+NDMC_EOD!AF90</f>
        <v>0</v>
      </c>
      <c r="M90" s="38">
        <f>TPDDL_EOD!AE90+TPDDL_EOD!AF90</f>
        <v>0</v>
      </c>
      <c r="N90" s="38">
        <f t="shared" si="6"/>
        <v>104</v>
      </c>
      <c r="O90" s="112">
        <f t="shared" si="7"/>
        <v>0</v>
      </c>
      <c r="P90">
        <v>104</v>
      </c>
      <c r="Q90">
        <v>0</v>
      </c>
      <c r="R90">
        <v>0</v>
      </c>
      <c r="S90">
        <v>0</v>
      </c>
      <c r="T90">
        <v>0</v>
      </c>
      <c r="U90" s="114">
        <f t="shared" si="8"/>
        <v>104</v>
      </c>
      <c r="V90" s="112">
        <f t="shared" si="9"/>
        <v>0</v>
      </c>
    </row>
    <row r="91" spans="1:22">
      <c r="A91" t="s">
        <v>133</v>
      </c>
      <c r="B91">
        <f>PPCL!B91</f>
        <v>160</v>
      </c>
      <c r="C91">
        <f>PPCL!C91</f>
        <v>104</v>
      </c>
      <c r="D91">
        <f>PPCL!M91</f>
        <v>0</v>
      </c>
      <c r="E91">
        <f>PPCL!N91</f>
        <v>104</v>
      </c>
      <c r="F91">
        <f t="shared" si="10"/>
        <v>264</v>
      </c>
      <c r="G91">
        <f t="shared" si="11"/>
        <v>104</v>
      </c>
      <c r="H91" s="112"/>
      <c r="I91" s="38">
        <f>BRPL_EOD!AE91+BRPL_EOD!AF91</f>
        <v>104</v>
      </c>
      <c r="J91" s="38">
        <f>BYPL_EOD!AE91+BYPL_EOD!AF91</f>
        <v>0</v>
      </c>
      <c r="K91" s="38">
        <f>MES_EOD!AE91+MES_EOD!AF91</f>
        <v>0</v>
      </c>
      <c r="L91" s="38">
        <f>NDMC_EOD!AE91+NDMC_EOD!AF91</f>
        <v>0</v>
      </c>
      <c r="M91" s="38">
        <f>TPDDL_EOD!AE91+TPDDL_EOD!AF91</f>
        <v>0</v>
      </c>
      <c r="N91" s="38">
        <f t="shared" si="6"/>
        <v>104</v>
      </c>
      <c r="O91" s="112">
        <f t="shared" si="7"/>
        <v>0</v>
      </c>
      <c r="P91">
        <v>104</v>
      </c>
      <c r="Q91">
        <v>0</v>
      </c>
      <c r="R91">
        <v>0</v>
      </c>
      <c r="S91">
        <v>0</v>
      </c>
      <c r="T91">
        <v>0</v>
      </c>
      <c r="U91" s="114">
        <f t="shared" si="8"/>
        <v>104</v>
      </c>
      <c r="V91" s="112">
        <f t="shared" si="9"/>
        <v>0</v>
      </c>
    </row>
    <row r="92" spans="1:22">
      <c r="A92" t="s">
        <v>134</v>
      </c>
      <c r="B92">
        <f>PPCL!B92</f>
        <v>160</v>
      </c>
      <c r="C92">
        <f>PPCL!C92</f>
        <v>104</v>
      </c>
      <c r="D92">
        <f>PPCL!M92</f>
        <v>0</v>
      </c>
      <c r="E92">
        <f>PPCL!N92</f>
        <v>104</v>
      </c>
      <c r="F92">
        <f t="shared" si="10"/>
        <v>264</v>
      </c>
      <c r="G92">
        <f t="shared" si="11"/>
        <v>104</v>
      </c>
      <c r="H92" s="112"/>
      <c r="I92" s="38">
        <f>BRPL_EOD!AE92+BRPL_EOD!AF92</f>
        <v>104</v>
      </c>
      <c r="J92" s="38">
        <f>BYPL_EOD!AE92+BYPL_EOD!AF92</f>
        <v>0</v>
      </c>
      <c r="K92" s="38">
        <f>MES_EOD!AE92+MES_EOD!AF92</f>
        <v>0</v>
      </c>
      <c r="L92" s="38">
        <f>NDMC_EOD!AE92+NDMC_EOD!AF92</f>
        <v>0</v>
      </c>
      <c r="M92" s="38">
        <f>TPDDL_EOD!AE92+TPDDL_EOD!AF92</f>
        <v>0</v>
      </c>
      <c r="N92" s="38">
        <f t="shared" si="6"/>
        <v>104</v>
      </c>
      <c r="O92" s="112">
        <f t="shared" si="7"/>
        <v>0</v>
      </c>
      <c r="P92">
        <v>104</v>
      </c>
      <c r="Q92">
        <v>0</v>
      </c>
      <c r="R92">
        <v>0</v>
      </c>
      <c r="S92">
        <v>0</v>
      </c>
      <c r="T92">
        <v>0</v>
      </c>
      <c r="U92" s="114">
        <f t="shared" si="8"/>
        <v>104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265</v>
      </c>
      <c r="G93">
        <f t="shared" si="11"/>
        <v>120</v>
      </c>
      <c r="H93" s="112"/>
      <c r="I93" s="38">
        <f>BRPL_EOD!AE93+BRPL_EOD!AF93</f>
        <v>120</v>
      </c>
      <c r="J93" s="38">
        <f>BYPL_EOD!AE93+BYPL_EOD!AF93</f>
        <v>0</v>
      </c>
      <c r="K93" s="38">
        <f>MES_EOD!AE93+MES_EOD!AF93</f>
        <v>0</v>
      </c>
      <c r="L93" s="38">
        <f>NDMC_EOD!AE93+NDMC_EOD!AF93</f>
        <v>0</v>
      </c>
      <c r="M93" s="38">
        <f>TPDDL_EOD!AE93+TPDDL_EOD!AF93</f>
        <v>0</v>
      </c>
      <c r="N93" s="38">
        <f t="shared" si="6"/>
        <v>120</v>
      </c>
      <c r="O93" s="112">
        <f t="shared" si="7"/>
        <v>0</v>
      </c>
      <c r="P93">
        <v>120</v>
      </c>
      <c r="Q93">
        <v>0</v>
      </c>
      <c r="R93">
        <v>0</v>
      </c>
      <c r="S93">
        <v>0</v>
      </c>
      <c r="T93">
        <v>0</v>
      </c>
      <c r="U93" s="114">
        <f t="shared" si="8"/>
        <v>120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146</v>
      </c>
      <c r="E94">
        <f>PPCL!N94</f>
        <v>0</v>
      </c>
      <c r="F94">
        <f t="shared" si="10"/>
        <v>265</v>
      </c>
      <c r="G94">
        <f t="shared" si="11"/>
        <v>146</v>
      </c>
      <c r="H94" s="112"/>
      <c r="I94" s="38">
        <f>BRPL_EOD!AE94+BRPL_EOD!AF94</f>
        <v>146</v>
      </c>
      <c r="J94" s="38">
        <f>BYPL_EOD!AE94+BYPL_EOD!AF94</f>
        <v>0</v>
      </c>
      <c r="K94" s="38">
        <f>MES_EOD!AE94+MES_EOD!AF94</f>
        <v>0</v>
      </c>
      <c r="L94" s="38">
        <f>NDMC_EOD!AE94+NDMC_EOD!AF94</f>
        <v>0</v>
      </c>
      <c r="M94" s="38">
        <f>TPDDL_EOD!AE94+TPDDL_EOD!AF94</f>
        <v>0</v>
      </c>
      <c r="N94" s="38">
        <f t="shared" si="6"/>
        <v>146</v>
      </c>
      <c r="O94" s="112">
        <f t="shared" si="7"/>
        <v>0</v>
      </c>
      <c r="P94">
        <v>146</v>
      </c>
      <c r="Q94">
        <v>0</v>
      </c>
      <c r="R94">
        <v>0</v>
      </c>
      <c r="S94">
        <v>0</v>
      </c>
      <c r="T94">
        <v>0</v>
      </c>
      <c r="U94" s="114">
        <f t="shared" si="8"/>
        <v>146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146</v>
      </c>
      <c r="E95">
        <f>PPCL!N95</f>
        <v>0</v>
      </c>
      <c r="F95">
        <f t="shared" si="10"/>
        <v>265</v>
      </c>
      <c r="G95">
        <f t="shared" si="11"/>
        <v>146</v>
      </c>
      <c r="H95" s="112"/>
      <c r="I95">
        <f>BRPL_EOD!AE95+BRPL_EOD!AF95</f>
        <v>146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146</v>
      </c>
      <c r="O95" s="112">
        <f t="shared" si="7"/>
        <v>0</v>
      </c>
      <c r="P95">
        <v>146</v>
      </c>
      <c r="Q95">
        <v>0</v>
      </c>
      <c r="R95">
        <v>0</v>
      </c>
      <c r="S95">
        <v>0</v>
      </c>
      <c r="T95">
        <v>0</v>
      </c>
      <c r="U95" s="114">
        <f t="shared" si="8"/>
        <v>146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146</v>
      </c>
      <c r="E96">
        <f>PPCL!N96</f>
        <v>0</v>
      </c>
      <c r="F96">
        <f t="shared" si="10"/>
        <v>265</v>
      </c>
      <c r="G96">
        <f t="shared" si="11"/>
        <v>146</v>
      </c>
      <c r="H96" s="112"/>
      <c r="I96">
        <f>BRPL_EOD!AE96+BRPL_EOD!AF96</f>
        <v>146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146</v>
      </c>
      <c r="O96" s="112">
        <f t="shared" si="7"/>
        <v>0</v>
      </c>
      <c r="P96">
        <v>146</v>
      </c>
      <c r="Q96">
        <v>0</v>
      </c>
      <c r="R96">
        <v>0</v>
      </c>
      <c r="S96">
        <v>0</v>
      </c>
      <c r="T96">
        <v>0</v>
      </c>
      <c r="U96" s="114">
        <f t="shared" si="8"/>
        <v>146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146</v>
      </c>
      <c r="E97">
        <f>PPCL!N97</f>
        <v>0</v>
      </c>
      <c r="F97">
        <f t="shared" si="10"/>
        <v>265</v>
      </c>
      <c r="G97">
        <f t="shared" si="11"/>
        <v>146</v>
      </c>
      <c r="H97" s="112"/>
      <c r="I97">
        <f>BRPL_EOD!AE97+BRPL_EOD!AF97</f>
        <v>146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146</v>
      </c>
      <c r="O97" s="112">
        <f t="shared" si="7"/>
        <v>0</v>
      </c>
      <c r="P97">
        <v>146</v>
      </c>
      <c r="Q97">
        <v>0</v>
      </c>
      <c r="R97">
        <v>0</v>
      </c>
      <c r="S97">
        <v>0</v>
      </c>
      <c r="T97">
        <v>0</v>
      </c>
      <c r="U97" s="114">
        <f t="shared" si="8"/>
        <v>146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146</v>
      </c>
      <c r="E98">
        <f>PPCL!N98</f>
        <v>0</v>
      </c>
      <c r="F98">
        <f t="shared" si="10"/>
        <v>265</v>
      </c>
      <c r="G98">
        <f t="shared" si="11"/>
        <v>146</v>
      </c>
      <c r="H98" s="112"/>
      <c r="I98">
        <f>BRPL_EOD!AE98+BRPL_EOD!AF98</f>
        <v>146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146</v>
      </c>
      <c r="O98" s="112">
        <f t="shared" si="7"/>
        <v>0</v>
      </c>
      <c r="P98">
        <v>146</v>
      </c>
      <c r="Q98">
        <v>0</v>
      </c>
      <c r="R98">
        <v>0</v>
      </c>
      <c r="S98">
        <v>0</v>
      </c>
      <c r="T98">
        <v>0</v>
      </c>
      <c r="U98" s="114">
        <f t="shared" si="8"/>
        <v>146</v>
      </c>
      <c r="V98" s="112">
        <f t="shared" si="9"/>
        <v>0</v>
      </c>
    </row>
    <row r="99" spans="1:22">
      <c r="A99" s="114" t="s">
        <v>324</v>
      </c>
      <c r="B99" s="114">
        <f>SUM(B3:B98)/4000</f>
        <v>2.0375000000000001</v>
      </c>
      <c r="C99" s="114">
        <f t="shared" ref="C99:U99" si="12">SUM(C3:C98)/4000</f>
        <v>3.5772499999999998</v>
      </c>
      <c r="D99" s="114">
        <f t="shared" si="12"/>
        <v>0.21249999999999999</v>
      </c>
      <c r="E99" s="114">
        <f t="shared" si="12"/>
        <v>1.82</v>
      </c>
      <c r="F99" s="114">
        <f t="shared" si="12"/>
        <v>5.6147499999999999</v>
      </c>
      <c r="G99" s="114">
        <f t="shared" si="12"/>
        <v>2.0325000000000002</v>
      </c>
      <c r="H99" s="114"/>
      <c r="I99" s="114">
        <f t="shared" si="12"/>
        <v>2.0325000000000002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2.0325000000000002</v>
      </c>
      <c r="O99" s="114">
        <f t="shared" si="12"/>
        <v>0</v>
      </c>
      <c r="P99" s="114">
        <f t="shared" si="12"/>
        <v>2.0325000000000002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2.0325000000000002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0.77124999999999999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0.77124999999999999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2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2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4">
        <f t="shared" ref="U3:U66" si="2">SUM(P3:T3)</f>
        <v>216.18000000000004</v>
      </c>
      <c r="V3" s="112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2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2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4">
        <f t="shared" si="2"/>
        <v>216.18000000000004</v>
      </c>
      <c r="V4" s="112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2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2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4">
        <f t="shared" si="2"/>
        <v>216.18000000000004</v>
      </c>
      <c r="V5" s="112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2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2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4">
        <f t="shared" si="2"/>
        <v>216.18000000000004</v>
      </c>
      <c r="V6" s="112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2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2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4">
        <f t="shared" si="2"/>
        <v>216.18000000000004</v>
      </c>
      <c r="V7" s="112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2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2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4">
        <f t="shared" si="2"/>
        <v>216.18000000000004</v>
      </c>
      <c r="V8" s="112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2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2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4">
        <f t="shared" si="2"/>
        <v>216.18000000000004</v>
      </c>
      <c r="V9" s="112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2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2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4">
        <f t="shared" si="2"/>
        <v>216.18000000000004</v>
      </c>
      <c r="V10" s="112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2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2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4">
        <f t="shared" si="2"/>
        <v>216.18000000000004</v>
      </c>
      <c r="V11" s="112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2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2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4">
        <f t="shared" si="2"/>
        <v>216.18000000000004</v>
      </c>
      <c r="V12" s="112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211.67000000000002</v>
      </c>
      <c r="E23">
        <f>BAWANA!AM23</f>
        <v>0</v>
      </c>
      <c r="F23">
        <f t="shared" si="4"/>
        <v>256</v>
      </c>
      <c r="G23">
        <f t="shared" si="5"/>
        <v>211.67000000000002</v>
      </c>
      <c r="H23" s="112"/>
      <c r="I23">
        <f>BRPL_EOD!AI23+BRPL_EOD!AJ23</f>
        <v>81.96</v>
      </c>
      <c r="J23">
        <f>BYPL_EOD!AI23+BYPL_EOD!AJ23</f>
        <v>47.39</v>
      </c>
      <c r="K23">
        <f>MES_EOD!AI23+MES_EOD!AJ23</f>
        <v>5.84</v>
      </c>
      <c r="L23">
        <f>NDMC_EOD!AI23+NDMC_EOD!AJ23</f>
        <v>19.21</v>
      </c>
      <c r="M23">
        <f>TPDDL_EOD!AI23+TPDDL_EOD!AJ23</f>
        <v>57.27</v>
      </c>
      <c r="N23">
        <f t="shared" si="0"/>
        <v>211.67000000000002</v>
      </c>
      <c r="O23" s="112">
        <f t="shared" si="1"/>
        <v>0</v>
      </c>
      <c r="P23">
        <v>81.96</v>
      </c>
      <c r="Q23">
        <v>47.39</v>
      </c>
      <c r="R23">
        <v>5.84</v>
      </c>
      <c r="S23">
        <v>19.21</v>
      </c>
      <c r="T23">
        <v>57.27</v>
      </c>
      <c r="U23" s="114">
        <f t="shared" si="2"/>
        <v>211.67000000000002</v>
      </c>
      <c r="V23" s="112">
        <f t="shared" si="3"/>
        <v>0</v>
      </c>
      <c r="Y23">
        <f>BAWANA!AW23+BAWANA!AX23</f>
        <v>32</v>
      </c>
      <c r="Z23">
        <f>BAWANA!BD23+BAWANA!BE23</f>
        <v>26.33</v>
      </c>
      <c r="AA23">
        <f>BAWANA!X23+BAWANA!Y23</f>
        <v>32</v>
      </c>
      <c r="AB23">
        <f>BAWANA!AE23+BAWANA!AF23</f>
        <v>26.33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211.67000000000002</v>
      </c>
      <c r="E24">
        <f>BAWANA!AM24</f>
        <v>0</v>
      </c>
      <c r="F24">
        <f t="shared" si="4"/>
        <v>256</v>
      </c>
      <c r="G24">
        <f t="shared" si="5"/>
        <v>211.67000000000002</v>
      </c>
      <c r="H24" s="112"/>
      <c r="I24">
        <f>BRPL_EOD!AI24+BRPL_EOD!AJ24</f>
        <v>81.96</v>
      </c>
      <c r="J24">
        <f>BYPL_EOD!AI24+BYPL_EOD!AJ24</f>
        <v>47.39</v>
      </c>
      <c r="K24">
        <f>MES_EOD!AI24+MES_EOD!AJ24</f>
        <v>5.84</v>
      </c>
      <c r="L24">
        <f>NDMC_EOD!AI24+NDMC_EOD!AJ24</f>
        <v>19.21</v>
      </c>
      <c r="M24">
        <f>TPDDL_EOD!AI24+TPDDL_EOD!AJ24</f>
        <v>57.27</v>
      </c>
      <c r="N24">
        <f t="shared" si="0"/>
        <v>211.67000000000002</v>
      </c>
      <c r="O24" s="112">
        <f t="shared" si="1"/>
        <v>0</v>
      </c>
      <c r="P24">
        <v>81.96</v>
      </c>
      <c r="Q24">
        <v>47.39</v>
      </c>
      <c r="R24">
        <v>5.84</v>
      </c>
      <c r="S24">
        <v>19.21</v>
      </c>
      <c r="T24">
        <v>57.27</v>
      </c>
      <c r="U24" s="114">
        <f t="shared" si="2"/>
        <v>211.67000000000002</v>
      </c>
      <c r="V24" s="112">
        <f t="shared" si="3"/>
        <v>0</v>
      </c>
      <c r="Y24">
        <f>BAWANA!AW24+BAWANA!AX24</f>
        <v>32</v>
      </c>
      <c r="Z24">
        <f>BAWANA!BD24+BAWANA!BE24</f>
        <v>26.33</v>
      </c>
      <c r="AA24">
        <f>BAWANA!X24+BAWANA!Y24</f>
        <v>32</v>
      </c>
      <c r="AB24">
        <f>BAWANA!AE24+BAWANA!AF24</f>
        <v>26.33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211.67000000000002</v>
      </c>
      <c r="E25">
        <f>BAWANA!AM25</f>
        <v>0</v>
      </c>
      <c r="F25">
        <f t="shared" si="4"/>
        <v>256</v>
      </c>
      <c r="G25">
        <f t="shared" si="5"/>
        <v>211.67000000000002</v>
      </c>
      <c r="H25" s="112"/>
      <c r="I25">
        <f>BRPL_EOD!AI25+BRPL_EOD!AJ25</f>
        <v>81.96</v>
      </c>
      <c r="J25">
        <f>BYPL_EOD!AI25+BYPL_EOD!AJ25</f>
        <v>47.39</v>
      </c>
      <c r="K25">
        <f>MES_EOD!AI25+MES_EOD!AJ25</f>
        <v>5.84</v>
      </c>
      <c r="L25">
        <f>NDMC_EOD!AI25+NDMC_EOD!AJ25</f>
        <v>19.21</v>
      </c>
      <c r="M25">
        <f>TPDDL_EOD!AI25+TPDDL_EOD!AJ25</f>
        <v>57.27</v>
      </c>
      <c r="N25">
        <f t="shared" si="0"/>
        <v>211.67000000000002</v>
      </c>
      <c r="O25" s="112">
        <f t="shared" si="1"/>
        <v>0</v>
      </c>
      <c r="P25">
        <v>81.96</v>
      </c>
      <c r="Q25">
        <v>47.39</v>
      </c>
      <c r="R25">
        <v>5.84</v>
      </c>
      <c r="S25">
        <v>19.21</v>
      </c>
      <c r="T25">
        <v>57.27</v>
      </c>
      <c r="U25" s="114">
        <f t="shared" si="2"/>
        <v>211.67000000000002</v>
      </c>
      <c r="V25" s="112">
        <f t="shared" si="3"/>
        <v>0</v>
      </c>
      <c r="Y25">
        <f>BAWANA!AW25+BAWANA!AX25</f>
        <v>32</v>
      </c>
      <c r="Z25">
        <f>BAWANA!BD25+BAWANA!BE25</f>
        <v>26.33</v>
      </c>
      <c r="AA25">
        <f>BAWANA!X25+BAWANA!Y25</f>
        <v>32</v>
      </c>
      <c r="AB25">
        <f>BAWANA!AE25+BAWANA!AF25</f>
        <v>26.33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214.44</v>
      </c>
      <c r="E26">
        <f>BAWANA!AM26</f>
        <v>0</v>
      </c>
      <c r="F26">
        <f t="shared" si="4"/>
        <v>256</v>
      </c>
      <c r="G26">
        <f t="shared" si="5"/>
        <v>214.44</v>
      </c>
      <c r="H26" s="112"/>
      <c r="I26">
        <f>BRPL_EOD!AI26+BRPL_EOD!AJ26</f>
        <v>75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214.45</v>
      </c>
      <c r="O26" s="112">
        <f t="shared" si="1"/>
        <v>-9.9999999999909051E-3</v>
      </c>
      <c r="P26">
        <v>74.99650268127769</v>
      </c>
      <c r="Q26">
        <v>44.997901608766611</v>
      </c>
      <c r="R26">
        <v>5.839727675448823</v>
      </c>
      <c r="S26">
        <v>18.999114012590347</v>
      </c>
      <c r="T26">
        <v>69.606754021916529</v>
      </c>
      <c r="U26" s="114">
        <f t="shared" si="2"/>
        <v>214.44</v>
      </c>
      <c r="V26" s="112">
        <f t="shared" si="3"/>
        <v>0</v>
      </c>
      <c r="Y26">
        <f>BAWANA!AW26+BAWANA!AX26</f>
        <v>32</v>
      </c>
      <c r="Z26">
        <f>BAWANA!BD26+BAWANA!BE26</f>
        <v>23.56</v>
      </c>
      <c r="AA26">
        <f>BAWANA!X26+BAWANA!Y26</f>
        <v>32</v>
      </c>
      <c r="AB26">
        <f>BAWANA!AE26+BAWANA!AF26</f>
        <v>23.56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214.44299999999998</v>
      </c>
      <c r="E27">
        <f>BAWANA!AM27</f>
        <v>0</v>
      </c>
      <c r="F27">
        <f t="shared" si="4"/>
        <v>256</v>
      </c>
      <c r="G27">
        <f t="shared" si="5"/>
        <v>214.44299999999998</v>
      </c>
      <c r="H27" s="112"/>
      <c r="I27">
        <f>BRPL_EOD!AI27+BRPL_EOD!AJ27</f>
        <v>75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214.45</v>
      </c>
      <c r="O27" s="112">
        <f t="shared" si="1"/>
        <v>-7.0000000000050022E-3</v>
      </c>
      <c r="P27">
        <v>74.997551876894377</v>
      </c>
      <c r="Q27">
        <v>44.998531126136626</v>
      </c>
      <c r="R27">
        <v>5.8398093728141758</v>
      </c>
      <c r="S27">
        <v>18.999379808813242</v>
      </c>
      <c r="T27">
        <v>69.607727815341576</v>
      </c>
      <c r="U27" s="114">
        <f t="shared" si="2"/>
        <v>214.44299999999998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224.44299999999998</v>
      </c>
      <c r="E28">
        <f>BAWANA!AM28</f>
        <v>0</v>
      </c>
      <c r="F28">
        <f t="shared" si="4"/>
        <v>256</v>
      </c>
      <c r="G28">
        <f t="shared" si="5"/>
        <v>224.44299999999998</v>
      </c>
      <c r="H28" s="112"/>
      <c r="I28">
        <f>BRPL_EOD!AI28+BRPL_EOD!AJ28</f>
        <v>75</v>
      </c>
      <c r="J28">
        <f>BYPL_EOD!AI28+BYPL_EOD!AJ28</f>
        <v>55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224.45</v>
      </c>
      <c r="O28" s="112">
        <f t="shared" si="1"/>
        <v>-7.0000000000050022E-3</v>
      </c>
      <c r="P28">
        <v>74.997660948986407</v>
      </c>
      <c r="Q28">
        <v>54.998284695923367</v>
      </c>
      <c r="R28">
        <v>5.8398178658944087</v>
      </c>
      <c r="S28">
        <v>18.99940744040989</v>
      </c>
      <c r="T28">
        <v>69.607829048785916</v>
      </c>
      <c r="U28" s="114">
        <f t="shared" si="2"/>
        <v>224.44299999999998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253.053</v>
      </c>
      <c r="E29">
        <f>BAWANA!AM29</f>
        <v>0</v>
      </c>
      <c r="F29">
        <f t="shared" si="4"/>
        <v>256</v>
      </c>
      <c r="G29">
        <f t="shared" si="5"/>
        <v>253.053</v>
      </c>
      <c r="H29" s="112"/>
      <c r="I29">
        <f>BRPL_EOD!AI29+BRPL_EOD!AJ29</f>
        <v>99.61</v>
      </c>
      <c r="J29">
        <f>BYPL_EOD!AI29+BYPL_EOD!AJ29</f>
        <v>55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253.06</v>
      </c>
      <c r="O29" s="112">
        <f t="shared" si="1"/>
        <v>-7.0000000000050022E-3</v>
      </c>
      <c r="P29">
        <v>99.6072446455386</v>
      </c>
      <c r="Q29">
        <v>54.998478621670749</v>
      </c>
      <c r="R29">
        <v>5.8398384572828572</v>
      </c>
      <c r="S29">
        <v>22.999363787244132</v>
      </c>
      <c r="T29">
        <v>69.608074488263654</v>
      </c>
      <c r="U29" s="114">
        <f t="shared" si="2"/>
        <v>253.053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253.053</v>
      </c>
      <c r="E30">
        <f>BAWANA!AM30</f>
        <v>0</v>
      </c>
      <c r="F30">
        <f t="shared" si="4"/>
        <v>256</v>
      </c>
      <c r="G30">
        <f t="shared" si="5"/>
        <v>253.053</v>
      </c>
      <c r="H30" s="112"/>
      <c r="I30">
        <f>BRPL_EOD!AI30+BRPL_EOD!AJ30</f>
        <v>99.61</v>
      </c>
      <c r="J30">
        <f>BYPL_EOD!AI30+BYPL_EOD!AJ30</f>
        <v>55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253.06</v>
      </c>
      <c r="O30" s="112">
        <f t="shared" si="1"/>
        <v>-7.0000000000050022E-3</v>
      </c>
      <c r="P30">
        <v>99.6072446455386</v>
      </c>
      <c r="Q30">
        <v>54.998478621670749</v>
      </c>
      <c r="R30">
        <v>5.8398384572828572</v>
      </c>
      <c r="S30">
        <v>22.999363787244132</v>
      </c>
      <c r="T30">
        <v>69.608074488263654</v>
      </c>
      <c r="U30" s="114">
        <f t="shared" si="2"/>
        <v>253.053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253.053</v>
      </c>
      <c r="E31">
        <f>BAWANA!AM31</f>
        <v>0</v>
      </c>
      <c r="F31">
        <f t="shared" si="4"/>
        <v>256</v>
      </c>
      <c r="G31">
        <f t="shared" si="5"/>
        <v>253.053</v>
      </c>
      <c r="H31" s="112"/>
      <c r="I31">
        <f>BRPL_EOD!AI31+BRPL_EOD!AJ31</f>
        <v>99.61</v>
      </c>
      <c r="J31">
        <f>BYPL_EOD!AI31+BYPL_EOD!AJ31</f>
        <v>55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253.06</v>
      </c>
      <c r="O31" s="112">
        <f t="shared" si="1"/>
        <v>-7.0000000000050022E-3</v>
      </c>
      <c r="P31">
        <v>99.6072446455386</v>
      </c>
      <c r="Q31">
        <v>54.998478621670749</v>
      </c>
      <c r="R31">
        <v>5.8398384572828572</v>
      </c>
      <c r="S31">
        <v>22.999363787244132</v>
      </c>
      <c r="T31">
        <v>69.608074488263654</v>
      </c>
      <c r="U31" s="114">
        <f t="shared" si="2"/>
        <v>253.053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253.053</v>
      </c>
      <c r="E32">
        <f>BAWANA!AM32</f>
        <v>0</v>
      </c>
      <c r="F32">
        <f t="shared" si="4"/>
        <v>256</v>
      </c>
      <c r="G32">
        <f t="shared" si="5"/>
        <v>253.053</v>
      </c>
      <c r="H32" s="112"/>
      <c r="I32">
        <f>BRPL_EOD!AI32+BRPL_EOD!AJ32</f>
        <v>99.61</v>
      </c>
      <c r="J32">
        <f>BYPL_EOD!AI32+BYPL_EOD!AJ32</f>
        <v>55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253.06</v>
      </c>
      <c r="O32" s="112">
        <f t="shared" si="1"/>
        <v>-7.0000000000050022E-3</v>
      </c>
      <c r="P32">
        <v>99.6072446455386</v>
      </c>
      <c r="Q32">
        <v>54.998478621670749</v>
      </c>
      <c r="R32">
        <v>5.8398384572828572</v>
      </c>
      <c r="S32">
        <v>22.999363787244132</v>
      </c>
      <c r="T32">
        <v>69.608074488263654</v>
      </c>
      <c r="U32" s="114">
        <f t="shared" si="2"/>
        <v>253.053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253.053</v>
      </c>
      <c r="E33">
        <f>BAWANA!AM33</f>
        <v>0</v>
      </c>
      <c r="F33">
        <f t="shared" si="4"/>
        <v>256</v>
      </c>
      <c r="G33">
        <f t="shared" si="5"/>
        <v>253.053</v>
      </c>
      <c r="H33" s="112"/>
      <c r="I33">
        <f>BRPL_EOD!AI33+BRPL_EOD!AJ33</f>
        <v>99.61</v>
      </c>
      <c r="J33">
        <f>BYPL_EOD!AI33+BYPL_EOD!AJ33</f>
        <v>55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253.06</v>
      </c>
      <c r="O33" s="112">
        <f t="shared" si="1"/>
        <v>-7.0000000000050022E-3</v>
      </c>
      <c r="P33">
        <v>99.6072446455386</v>
      </c>
      <c r="Q33">
        <v>54.998478621670749</v>
      </c>
      <c r="R33">
        <v>5.8398384572828572</v>
      </c>
      <c r="S33">
        <v>22.999363787244132</v>
      </c>
      <c r="T33">
        <v>69.608074488263654</v>
      </c>
      <c r="U33" s="114">
        <f t="shared" si="2"/>
        <v>253.053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253.053</v>
      </c>
      <c r="E34">
        <f>BAWANA!AM34</f>
        <v>0</v>
      </c>
      <c r="F34">
        <f t="shared" si="4"/>
        <v>256</v>
      </c>
      <c r="G34">
        <f t="shared" si="5"/>
        <v>253.053</v>
      </c>
      <c r="H34" s="112"/>
      <c r="I34">
        <f>BRPL_EOD!AI34+BRPL_EOD!AJ34</f>
        <v>99.61</v>
      </c>
      <c r="J34">
        <f>BYPL_EOD!AI34+BYPL_EOD!AJ34</f>
        <v>55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253.06</v>
      </c>
      <c r="O34" s="112">
        <f t="shared" si="1"/>
        <v>-7.0000000000050022E-3</v>
      </c>
      <c r="P34">
        <v>99.6072446455386</v>
      </c>
      <c r="Q34">
        <v>54.998478621670749</v>
      </c>
      <c r="R34">
        <v>5.8398384572828572</v>
      </c>
      <c r="S34">
        <v>22.999363787244132</v>
      </c>
      <c r="T34">
        <v>69.608074488263654</v>
      </c>
      <c r="U34" s="114">
        <f t="shared" si="2"/>
        <v>253.053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253.053</v>
      </c>
      <c r="E35">
        <f>BAWANA!AM35</f>
        <v>0</v>
      </c>
      <c r="F35">
        <f t="shared" si="4"/>
        <v>256</v>
      </c>
      <c r="G35">
        <f t="shared" si="5"/>
        <v>253.053</v>
      </c>
      <c r="H35" s="112"/>
      <c r="I35">
        <f>BRPL_EOD!AI35+BRPL_EOD!AJ35</f>
        <v>99.61</v>
      </c>
      <c r="J35">
        <f>BYPL_EOD!AI35+BYPL_EOD!AJ35</f>
        <v>55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253.06</v>
      </c>
      <c r="O35" s="112">
        <f t="shared" si="1"/>
        <v>-7.0000000000050022E-3</v>
      </c>
      <c r="P35">
        <v>99.6072446455386</v>
      </c>
      <c r="Q35">
        <v>54.998478621670749</v>
      </c>
      <c r="R35">
        <v>5.8398384572828572</v>
      </c>
      <c r="S35">
        <v>22.999363787244132</v>
      </c>
      <c r="T35">
        <v>69.608074488263654</v>
      </c>
      <c r="U35" s="114">
        <f t="shared" si="2"/>
        <v>253.053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253.053</v>
      </c>
      <c r="E36">
        <f>BAWANA!AM36</f>
        <v>0</v>
      </c>
      <c r="F36">
        <f t="shared" si="4"/>
        <v>256</v>
      </c>
      <c r="G36">
        <f t="shared" si="5"/>
        <v>253.053</v>
      </c>
      <c r="H36" s="112"/>
      <c r="I36">
        <f>BRPL_EOD!AI36+BRPL_EOD!AJ36</f>
        <v>99.61</v>
      </c>
      <c r="J36">
        <f>BYPL_EOD!AI36+BYPL_EOD!AJ36</f>
        <v>55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253.06</v>
      </c>
      <c r="O36" s="112">
        <f t="shared" si="1"/>
        <v>-7.0000000000050022E-3</v>
      </c>
      <c r="P36">
        <v>99.6072446455386</v>
      </c>
      <c r="Q36">
        <v>54.998478621670749</v>
      </c>
      <c r="R36">
        <v>5.8398384572828572</v>
      </c>
      <c r="S36">
        <v>22.999363787244132</v>
      </c>
      <c r="T36">
        <v>69.608074488263654</v>
      </c>
      <c r="U36" s="114">
        <f t="shared" si="2"/>
        <v>253.053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253.053</v>
      </c>
      <c r="E37">
        <f>BAWANA!AM37</f>
        <v>0</v>
      </c>
      <c r="F37">
        <f t="shared" si="4"/>
        <v>256</v>
      </c>
      <c r="G37">
        <f t="shared" si="5"/>
        <v>253.053</v>
      </c>
      <c r="H37" s="112"/>
      <c r="I37">
        <f>BRPL_EOD!AI37+BRPL_EOD!AJ37</f>
        <v>99.61</v>
      </c>
      <c r="J37">
        <f>BYPL_EOD!AI37+BYPL_EOD!AJ37</f>
        <v>55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253.06</v>
      </c>
      <c r="O37" s="112">
        <f t="shared" si="1"/>
        <v>-7.0000000000050022E-3</v>
      </c>
      <c r="P37">
        <v>99.6072446455386</v>
      </c>
      <c r="Q37">
        <v>54.998478621670749</v>
      </c>
      <c r="R37">
        <v>5.8398384572828572</v>
      </c>
      <c r="S37">
        <v>22.999363787244132</v>
      </c>
      <c r="T37">
        <v>69.608074488263654</v>
      </c>
      <c r="U37" s="114">
        <f t="shared" si="2"/>
        <v>253.053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253.053</v>
      </c>
      <c r="E38">
        <f>BAWANA!AM38</f>
        <v>0</v>
      </c>
      <c r="F38">
        <f t="shared" si="4"/>
        <v>256</v>
      </c>
      <c r="G38">
        <f t="shared" si="5"/>
        <v>253.053</v>
      </c>
      <c r="H38" s="112"/>
      <c r="I38">
        <f>BRPL_EOD!AI38+BRPL_EOD!AJ38</f>
        <v>99.61</v>
      </c>
      <c r="J38">
        <f>BYPL_EOD!AI38+BYPL_EOD!AJ38</f>
        <v>55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253.06</v>
      </c>
      <c r="O38" s="112">
        <f t="shared" si="1"/>
        <v>-7.0000000000050022E-3</v>
      </c>
      <c r="P38">
        <v>99.6072446455386</v>
      </c>
      <c r="Q38">
        <v>54.998478621670749</v>
      </c>
      <c r="R38">
        <v>5.8398384572828572</v>
      </c>
      <c r="S38">
        <v>22.999363787244132</v>
      </c>
      <c r="T38">
        <v>69.608074488263654</v>
      </c>
      <c r="U38" s="114">
        <f t="shared" si="2"/>
        <v>253.053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253.053</v>
      </c>
      <c r="E39">
        <f>BAWANA!AM39</f>
        <v>0</v>
      </c>
      <c r="F39">
        <f t="shared" si="4"/>
        <v>256</v>
      </c>
      <c r="G39">
        <f t="shared" si="5"/>
        <v>253.053</v>
      </c>
      <c r="H39" s="112"/>
      <c r="I39">
        <f>BRPL_EOD!AI39+BRPL_EOD!AJ39</f>
        <v>99.61</v>
      </c>
      <c r="J39">
        <f>BYPL_EOD!AI39+BYPL_EOD!AJ39</f>
        <v>55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253.06</v>
      </c>
      <c r="O39" s="112">
        <f t="shared" si="1"/>
        <v>-7.0000000000050022E-3</v>
      </c>
      <c r="P39">
        <v>99.6072446455386</v>
      </c>
      <c r="Q39">
        <v>54.998478621670749</v>
      </c>
      <c r="R39">
        <v>5.8398384572828572</v>
      </c>
      <c r="S39">
        <v>22.999363787244132</v>
      </c>
      <c r="T39">
        <v>69.608074488263654</v>
      </c>
      <c r="U39" s="114">
        <f t="shared" si="2"/>
        <v>253.053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253.053</v>
      </c>
      <c r="E40">
        <f>BAWANA!AM40</f>
        <v>0</v>
      </c>
      <c r="F40">
        <f t="shared" si="4"/>
        <v>256</v>
      </c>
      <c r="G40">
        <f t="shared" si="5"/>
        <v>253.053</v>
      </c>
      <c r="H40" s="112"/>
      <c r="I40">
        <f>BRPL_EOD!AI40+BRPL_EOD!AJ40</f>
        <v>99.61</v>
      </c>
      <c r="J40">
        <f>BYPL_EOD!AI40+BYPL_EOD!AJ40</f>
        <v>55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253.06</v>
      </c>
      <c r="O40" s="112">
        <f t="shared" si="1"/>
        <v>-7.0000000000050022E-3</v>
      </c>
      <c r="P40">
        <v>99.6072446455386</v>
      </c>
      <c r="Q40">
        <v>54.998478621670749</v>
      </c>
      <c r="R40">
        <v>5.8398384572828572</v>
      </c>
      <c r="S40">
        <v>22.999363787244132</v>
      </c>
      <c r="T40">
        <v>69.608074488263654</v>
      </c>
      <c r="U40" s="114">
        <f t="shared" si="2"/>
        <v>253.053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253.053</v>
      </c>
      <c r="E41">
        <f>BAWANA!AM41</f>
        <v>0</v>
      </c>
      <c r="F41">
        <f t="shared" si="4"/>
        <v>256</v>
      </c>
      <c r="G41">
        <f t="shared" si="5"/>
        <v>253.053</v>
      </c>
      <c r="H41" s="112"/>
      <c r="I41">
        <f>BRPL_EOD!AI41+BRPL_EOD!AJ41</f>
        <v>99.61</v>
      </c>
      <c r="J41">
        <f>BYPL_EOD!AI41+BYPL_EOD!AJ41</f>
        <v>55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253.06</v>
      </c>
      <c r="O41" s="112">
        <f t="shared" si="1"/>
        <v>-7.0000000000050022E-3</v>
      </c>
      <c r="P41">
        <v>99.6072446455386</v>
      </c>
      <c r="Q41">
        <v>54.998478621670749</v>
      </c>
      <c r="R41">
        <v>5.8398384572828572</v>
      </c>
      <c r="S41">
        <v>22.999363787244132</v>
      </c>
      <c r="T41">
        <v>69.608074488263654</v>
      </c>
      <c r="U41" s="114">
        <f t="shared" si="2"/>
        <v>253.053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253.053</v>
      </c>
      <c r="E42">
        <f>BAWANA!AM42</f>
        <v>0</v>
      </c>
      <c r="F42">
        <f t="shared" si="4"/>
        <v>256</v>
      </c>
      <c r="G42">
        <f t="shared" si="5"/>
        <v>253.053</v>
      </c>
      <c r="H42" s="112"/>
      <c r="I42">
        <f>BRPL_EOD!AI42+BRPL_EOD!AJ42</f>
        <v>99.61</v>
      </c>
      <c r="J42">
        <f>BYPL_EOD!AI42+BYPL_EOD!AJ42</f>
        <v>55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253.06</v>
      </c>
      <c r="O42" s="112">
        <f t="shared" si="1"/>
        <v>-7.0000000000050022E-3</v>
      </c>
      <c r="P42">
        <v>99.6072446455386</v>
      </c>
      <c r="Q42">
        <v>54.998478621670749</v>
      </c>
      <c r="R42">
        <v>5.8398384572828572</v>
      </c>
      <c r="S42">
        <v>22.999363787244132</v>
      </c>
      <c r="T42">
        <v>69.608074488263654</v>
      </c>
      <c r="U42" s="114">
        <f t="shared" si="2"/>
        <v>253.053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102.56</v>
      </c>
      <c r="J43">
        <f>BYPL_EOD!AI43+BYPL_EOD!AJ43</f>
        <v>55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102.55599390648803</v>
      </c>
      <c r="Q43">
        <v>54.997851646420067</v>
      </c>
      <c r="R43">
        <v>5.8397718839107844</v>
      </c>
      <c r="S43">
        <v>22.999101597593846</v>
      </c>
      <c r="T43">
        <v>69.607280965587279</v>
      </c>
      <c r="U43" s="114">
        <f t="shared" si="2"/>
        <v>255.99999999999997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102.56</v>
      </c>
      <c r="J44">
        <f>BYPL_EOD!AI44+BYPL_EOD!AJ44</f>
        <v>55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102.55599390648803</v>
      </c>
      <c r="Q44">
        <v>54.997851646420067</v>
      </c>
      <c r="R44">
        <v>5.8397718839107844</v>
      </c>
      <c r="S44">
        <v>22.999101597593846</v>
      </c>
      <c r="T44">
        <v>69.607280965587279</v>
      </c>
      <c r="U44" s="114">
        <f t="shared" si="2"/>
        <v>255.99999999999997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102.56</v>
      </c>
      <c r="J45">
        <f>BYPL_EOD!AI45+BYPL_EOD!AJ45</f>
        <v>55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102.55599390648803</v>
      </c>
      <c r="Q45">
        <v>54.997851646420067</v>
      </c>
      <c r="R45">
        <v>5.8397718839107844</v>
      </c>
      <c r="S45">
        <v>22.999101597593846</v>
      </c>
      <c r="T45">
        <v>69.607280965587279</v>
      </c>
      <c r="U45" s="114">
        <f t="shared" si="2"/>
        <v>255.99999999999997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102.56</v>
      </c>
      <c r="J46">
        <f>BYPL_EOD!AI46+BYPL_EOD!AJ46</f>
        <v>55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102.55599390648803</v>
      </c>
      <c r="Q46">
        <v>54.997851646420067</v>
      </c>
      <c r="R46">
        <v>5.8397718839107844</v>
      </c>
      <c r="S46">
        <v>22.999101597593846</v>
      </c>
      <c r="T46">
        <v>69.607280965587279</v>
      </c>
      <c r="U46" s="114">
        <f t="shared" si="2"/>
        <v>255.99999999999997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106.56</v>
      </c>
      <c r="J47">
        <f>BYPL_EOD!AI47+BYPL_EOD!AJ47</f>
        <v>55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106.55583766259132</v>
      </c>
      <c r="Q47">
        <v>54.997851646420067</v>
      </c>
      <c r="R47">
        <v>5.8397718839107844</v>
      </c>
      <c r="S47">
        <v>18.999257841490568</v>
      </c>
      <c r="T47">
        <v>69.607280965587279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106.56</v>
      </c>
      <c r="J48">
        <f>BYPL_EOD!AI48+BYPL_EOD!AJ48</f>
        <v>55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106.55583766259132</v>
      </c>
      <c r="Q48">
        <v>54.997851646420067</v>
      </c>
      <c r="R48">
        <v>5.8397718839107844</v>
      </c>
      <c r="S48">
        <v>18.999257841490568</v>
      </c>
      <c r="T48">
        <v>69.607280965587279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106.56</v>
      </c>
      <c r="J49">
        <f>BYPL_EOD!AI49+BYPL_EOD!AJ49</f>
        <v>55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106.55583766259132</v>
      </c>
      <c r="Q49">
        <v>54.997851646420067</v>
      </c>
      <c r="R49">
        <v>5.8397718839107844</v>
      </c>
      <c r="S49">
        <v>18.999257841490568</v>
      </c>
      <c r="T49">
        <v>69.607280965587279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106.56</v>
      </c>
      <c r="J50">
        <f>BYPL_EOD!AI50+BYPL_EOD!AJ50</f>
        <v>55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106.55583766259132</v>
      </c>
      <c r="Q50">
        <v>54.997851646420067</v>
      </c>
      <c r="R50">
        <v>5.8397718839107844</v>
      </c>
      <c r="S50">
        <v>18.999257841490568</v>
      </c>
      <c r="T50">
        <v>69.607280965587279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106.56</v>
      </c>
      <c r="J51">
        <f>BYPL_EOD!AI51+BYPL_EOD!AJ51</f>
        <v>55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106.55583766259132</v>
      </c>
      <c r="Q51">
        <v>54.997851646420067</v>
      </c>
      <c r="R51">
        <v>5.8397718839107844</v>
      </c>
      <c r="S51">
        <v>18.999257841490568</v>
      </c>
      <c r="T51">
        <v>69.607280965587279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116.56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256.01</v>
      </c>
      <c r="O52" s="112">
        <f t="shared" si="1"/>
        <v>-9.9999999999909051E-3</v>
      </c>
      <c r="P52">
        <v>116.5554470528495</v>
      </c>
      <c r="Q52">
        <v>44.998242256161873</v>
      </c>
      <c r="R52">
        <v>5.8397718839107844</v>
      </c>
      <c r="S52">
        <v>18.999257841490568</v>
      </c>
      <c r="T52">
        <v>69.607280965587279</v>
      </c>
      <c r="U52" s="114">
        <f t="shared" si="2"/>
        <v>255.99999999999997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116.56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256.01</v>
      </c>
      <c r="O53" s="112">
        <f t="shared" si="1"/>
        <v>-9.9999999999909051E-3</v>
      </c>
      <c r="P53">
        <v>116.5554470528495</v>
      </c>
      <c r="Q53">
        <v>44.998242256161873</v>
      </c>
      <c r="R53">
        <v>5.8397718839107844</v>
      </c>
      <c r="S53">
        <v>18.999257841490568</v>
      </c>
      <c r="T53">
        <v>69.607280965587279</v>
      </c>
      <c r="U53" s="114">
        <f t="shared" si="2"/>
        <v>255.99999999999997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136.16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50</v>
      </c>
      <c r="N54">
        <f t="shared" si="0"/>
        <v>256</v>
      </c>
      <c r="O54" s="112">
        <f t="shared" si="1"/>
        <v>0</v>
      </c>
      <c r="P54">
        <v>136.16</v>
      </c>
      <c r="Q54">
        <v>45</v>
      </c>
      <c r="R54">
        <v>5.84</v>
      </c>
      <c r="S54">
        <v>19</v>
      </c>
      <c r="T54">
        <v>50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136.16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50</v>
      </c>
      <c r="N55">
        <f t="shared" si="0"/>
        <v>256</v>
      </c>
      <c r="O55" s="112">
        <f t="shared" si="1"/>
        <v>0</v>
      </c>
      <c r="P55">
        <v>136.16</v>
      </c>
      <c r="Q55">
        <v>45</v>
      </c>
      <c r="R55">
        <v>5.84</v>
      </c>
      <c r="S55">
        <v>19</v>
      </c>
      <c r="T55">
        <v>50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219.44600000000003</v>
      </c>
      <c r="E56">
        <f>BAWANA!AM56</f>
        <v>0</v>
      </c>
      <c r="F56">
        <f t="shared" si="4"/>
        <v>256</v>
      </c>
      <c r="G56">
        <f t="shared" si="5"/>
        <v>219.44600000000003</v>
      </c>
      <c r="H56" s="112"/>
      <c r="I56">
        <f>BRPL_EOD!AI56+BRPL_EOD!AJ56</f>
        <v>99.61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50</v>
      </c>
      <c r="N56">
        <f t="shared" si="0"/>
        <v>219.45000000000002</v>
      </c>
      <c r="O56" s="112">
        <f t="shared" si="1"/>
        <v>-3.9999999999906777E-3</v>
      </c>
      <c r="P56">
        <v>99.608184370015948</v>
      </c>
      <c r="Q56">
        <v>44.999179767600822</v>
      </c>
      <c r="R56">
        <v>5.839893552061973</v>
      </c>
      <c r="S56">
        <v>18.999653679653679</v>
      </c>
      <c r="T56">
        <v>49.999088630667579</v>
      </c>
      <c r="U56" s="114">
        <f t="shared" si="2"/>
        <v>219.446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239.053</v>
      </c>
      <c r="E57">
        <f>BAWANA!AM57</f>
        <v>0</v>
      </c>
      <c r="F57">
        <f t="shared" si="4"/>
        <v>256</v>
      </c>
      <c r="G57">
        <f t="shared" si="5"/>
        <v>239.053</v>
      </c>
      <c r="H57" s="112"/>
      <c r="I57">
        <f>BRPL_EOD!AI57+BRPL_EOD!AJ57</f>
        <v>99.61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239.06</v>
      </c>
      <c r="O57" s="112">
        <f t="shared" si="1"/>
        <v>-7.0000000000050022E-3</v>
      </c>
      <c r="P57">
        <v>99.607083284531072</v>
      </c>
      <c r="Q57">
        <v>44.998682339161718</v>
      </c>
      <c r="R57">
        <v>5.8398289969045427</v>
      </c>
      <c r="S57">
        <v>18.999443654312724</v>
      </c>
      <c r="T57">
        <v>69.607961725089936</v>
      </c>
      <c r="U57" s="114">
        <f t="shared" si="2"/>
        <v>239.053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239.053</v>
      </c>
      <c r="E58">
        <f>BAWANA!AM58</f>
        <v>0</v>
      </c>
      <c r="F58">
        <f t="shared" si="4"/>
        <v>256</v>
      </c>
      <c r="G58">
        <f t="shared" si="5"/>
        <v>239.053</v>
      </c>
      <c r="H58" s="112"/>
      <c r="I58">
        <f>BRPL_EOD!AI58+BRPL_EOD!AJ58</f>
        <v>99.61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239.06</v>
      </c>
      <c r="O58" s="112">
        <f t="shared" si="1"/>
        <v>-7.0000000000050022E-3</v>
      </c>
      <c r="P58">
        <v>99.607083284531072</v>
      </c>
      <c r="Q58">
        <v>44.998682339161718</v>
      </c>
      <c r="R58">
        <v>5.8398289969045427</v>
      </c>
      <c r="S58">
        <v>18.999443654312724</v>
      </c>
      <c r="T58">
        <v>69.607961725089936</v>
      </c>
      <c r="U58" s="114">
        <f t="shared" si="2"/>
        <v>239.053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239.053</v>
      </c>
      <c r="E59">
        <f>BAWANA!AM59</f>
        <v>0</v>
      </c>
      <c r="F59">
        <f t="shared" si="4"/>
        <v>256</v>
      </c>
      <c r="G59">
        <f t="shared" si="5"/>
        <v>239.053</v>
      </c>
      <c r="H59" s="112"/>
      <c r="I59">
        <f>BRPL_EOD!AI59+BRPL_EOD!AJ59</f>
        <v>99.61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239.06</v>
      </c>
      <c r="O59" s="112">
        <f t="shared" si="1"/>
        <v>-7.0000000000050022E-3</v>
      </c>
      <c r="P59">
        <v>99.607083284531072</v>
      </c>
      <c r="Q59">
        <v>44.998682339161718</v>
      </c>
      <c r="R59">
        <v>5.8398289969045427</v>
      </c>
      <c r="S59">
        <v>18.999443654312724</v>
      </c>
      <c r="T59">
        <v>69.607961725089936</v>
      </c>
      <c r="U59" s="114">
        <f t="shared" si="2"/>
        <v>239.053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239.053</v>
      </c>
      <c r="E60">
        <f>BAWANA!AM60</f>
        <v>0</v>
      </c>
      <c r="F60">
        <f t="shared" si="4"/>
        <v>256</v>
      </c>
      <c r="G60">
        <f t="shared" si="5"/>
        <v>239.053</v>
      </c>
      <c r="H60" s="112"/>
      <c r="I60">
        <f>BRPL_EOD!AI60+BRPL_EOD!AJ60</f>
        <v>99.61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239.06</v>
      </c>
      <c r="O60" s="112">
        <f t="shared" si="1"/>
        <v>-7.0000000000050022E-3</v>
      </c>
      <c r="P60">
        <v>99.607083284531072</v>
      </c>
      <c r="Q60">
        <v>44.998682339161718</v>
      </c>
      <c r="R60">
        <v>5.8398289969045427</v>
      </c>
      <c r="S60">
        <v>18.999443654312724</v>
      </c>
      <c r="T60">
        <v>69.607961725089936</v>
      </c>
      <c r="U60" s="114">
        <f t="shared" si="2"/>
        <v>239.053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239.053</v>
      </c>
      <c r="E61">
        <f>BAWANA!AM61</f>
        <v>0</v>
      </c>
      <c r="F61">
        <f t="shared" si="4"/>
        <v>256</v>
      </c>
      <c r="G61">
        <f t="shared" si="5"/>
        <v>239.053</v>
      </c>
      <c r="H61" s="112"/>
      <c r="I61">
        <f>BRPL_EOD!AI61+BRPL_EOD!AJ61</f>
        <v>99.61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239.06</v>
      </c>
      <c r="O61" s="112">
        <f t="shared" si="1"/>
        <v>-7.0000000000050022E-3</v>
      </c>
      <c r="P61">
        <v>99.607083284531072</v>
      </c>
      <c r="Q61">
        <v>44.998682339161718</v>
      </c>
      <c r="R61">
        <v>5.8398289969045427</v>
      </c>
      <c r="S61">
        <v>18.999443654312724</v>
      </c>
      <c r="T61">
        <v>69.607961725089936</v>
      </c>
      <c r="U61" s="114">
        <f t="shared" si="2"/>
        <v>239.053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239.053</v>
      </c>
      <c r="E62">
        <f>BAWANA!AM62</f>
        <v>0</v>
      </c>
      <c r="F62">
        <f t="shared" si="4"/>
        <v>256</v>
      </c>
      <c r="G62">
        <f t="shared" si="5"/>
        <v>239.053</v>
      </c>
      <c r="H62" s="112"/>
      <c r="I62">
        <f>BRPL_EOD!AI62+BRPL_EOD!AJ62</f>
        <v>99.61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239.06</v>
      </c>
      <c r="O62" s="112">
        <f t="shared" si="1"/>
        <v>-7.0000000000050022E-3</v>
      </c>
      <c r="P62">
        <v>99.607083284531072</v>
      </c>
      <c r="Q62">
        <v>44.998682339161718</v>
      </c>
      <c r="R62">
        <v>5.8398289969045427</v>
      </c>
      <c r="S62">
        <v>18.999443654312724</v>
      </c>
      <c r="T62">
        <v>69.607961725089936</v>
      </c>
      <c r="U62" s="114">
        <f t="shared" si="2"/>
        <v>239.053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239.053</v>
      </c>
      <c r="E63">
        <f>BAWANA!AM63</f>
        <v>0</v>
      </c>
      <c r="F63">
        <f t="shared" si="4"/>
        <v>256</v>
      </c>
      <c r="G63">
        <f t="shared" si="5"/>
        <v>239.053</v>
      </c>
      <c r="H63" s="112"/>
      <c r="I63">
        <f>BRPL_EOD!AI63+BRPL_EOD!AJ63</f>
        <v>99.61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239.06</v>
      </c>
      <c r="O63" s="112">
        <f t="shared" si="1"/>
        <v>-7.0000000000050022E-3</v>
      </c>
      <c r="P63">
        <v>99.607083284531072</v>
      </c>
      <c r="Q63">
        <v>44.998682339161718</v>
      </c>
      <c r="R63">
        <v>5.8398289969045427</v>
      </c>
      <c r="S63">
        <v>18.999443654312724</v>
      </c>
      <c r="T63">
        <v>69.607961725089936</v>
      </c>
      <c r="U63" s="114">
        <f t="shared" si="2"/>
        <v>239.053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239.053</v>
      </c>
      <c r="E64">
        <f>BAWANA!AM64</f>
        <v>0</v>
      </c>
      <c r="F64">
        <f t="shared" si="4"/>
        <v>256</v>
      </c>
      <c r="G64">
        <f t="shared" si="5"/>
        <v>239.053</v>
      </c>
      <c r="H64" s="112"/>
      <c r="I64">
        <f>BRPL_EOD!AI64+BRPL_EOD!AJ64</f>
        <v>99.61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239.06</v>
      </c>
      <c r="O64" s="112">
        <f t="shared" si="1"/>
        <v>-7.0000000000050022E-3</v>
      </c>
      <c r="P64">
        <v>99.607083284531072</v>
      </c>
      <c r="Q64">
        <v>44.998682339161718</v>
      </c>
      <c r="R64">
        <v>5.8398289969045427</v>
      </c>
      <c r="S64">
        <v>18.999443654312724</v>
      </c>
      <c r="T64">
        <v>69.607961725089936</v>
      </c>
      <c r="U64" s="114">
        <f t="shared" si="2"/>
        <v>239.053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239.053</v>
      </c>
      <c r="E65">
        <f>BAWANA!AM65</f>
        <v>0</v>
      </c>
      <c r="F65">
        <f t="shared" si="4"/>
        <v>256</v>
      </c>
      <c r="G65">
        <f t="shared" si="5"/>
        <v>239.053</v>
      </c>
      <c r="H65" s="112"/>
      <c r="I65">
        <f>BRPL_EOD!AI65+BRPL_EOD!AJ65</f>
        <v>99.61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239.06</v>
      </c>
      <c r="O65" s="112">
        <f t="shared" si="1"/>
        <v>-7.0000000000050022E-3</v>
      </c>
      <c r="P65">
        <v>99.607083284531072</v>
      </c>
      <c r="Q65">
        <v>44.998682339161718</v>
      </c>
      <c r="R65">
        <v>5.8398289969045427</v>
      </c>
      <c r="S65">
        <v>18.999443654312724</v>
      </c>
      <c r="T65">
        <v>69.607961725089936</v>
      </c>
      <c r="U65" s="114">
        <f t="shared" si="2"/>
        <v>239.053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106.56</v>
      </c>
      <c r="J66">
        <f>BYPL_EOD!AI66+BYPL_EOD!AJ66</f>
        <v>55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106.55583766259132</v>
      </c>
      <c r="Q66">
        <v>54.997851646420067</v>
      </c>
      <c r="R66">
        <v>5.8397718839107844</v>
      </c>
      <c r="S66">
        <v>18.999257841490568</v>
      </c>
      <c r="T66">
        <v>69.607280965587279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106.56</v>
      </c>
      <c r="J67">
        <f>BYPL_EOD!AI67+BYPL_EOD!AJ67</f>
        <v>55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106.55583766259132</v>
      </c>
      <c r="Q67">
        <v>54.997851646420067</v>
      </c>
      <c r="R67">
        <v>5.8397718839107844</v>
      </c>
      <c r="S67">
        <v>18.999257841490568</v>
      </c>
      <c r="T67">
        <v>69.607280965587279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106.56</v>
      </c>
      <c r="J68">
        <f>BYPL_EOD!AI68+BYPL_EOD!AJ68</f>
        <v>55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106.55583766259132</v>
      </c>
      <c r="Q68">
        <v>54.997851646420067</v>
      </c>
      <c r="R68">
        <v>5.8397718839107844</v>
      </c>
      <c r="S68">
        <v>18.999257841490568</v>
      </c>
      <c r="T68">
        <v>69.607280965587279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102.56</v>
      </c>
      <c r="J69">
        <f>BYPL_EOD!AI69+BYPL_EOD!AJ69</f>
        <v>55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102.55599390648803</v>
      </c>
      <c r="Q69">
        <v>54.997851646420067</v>
      </c>
      <c r="R69">
        <v>5.8397718839107844</v>
      </c>
      <c r="S69">
        <v>22.999101597593846</v>
      </c>
      <c r="T69">
        <v>69.607280965587279</v>
      </c>
      <c r="U69" s="114">
        <f t="shared" si="9"/>
        <v>255.99999999999997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102.56</v>
      </c>
      <c r="J70">
        <f>BYPL_EOD!AI70+BYPL_EOD!AJ70</f>
        <v>55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102.55599390648803</v>
      </c>
      <c r="Q70">
        <v>54.997851646420067</v>
      </c>
      <c r="R70">
        <v>5.8397718839107844</v>
      </c>
      <c r="S70">
        <v>22.999101597593846</v>
      </c>
      <c r="T70">
        <v>69.607280965587279</v>
      </c>
      <c r="U70" s="114">
        <f t="shared" si="9"/>
        <v>255.99999999999997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102.56</v>
      </c>
      <c r="J71">
        <f>BYPL_EOD!AI71+BYPL_EOD!AJ71</f>
        <v>55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102.55599390648803</v>
      </c>
      <c r="Q71">
        <v>54.997851646420067</v>
      </c>
      <c r="R71">
        <v>5.8397718839107844</v>
      </c>
      <c r="S71">
        <v>22.999101597593846</v>
      </c>
      <c r="T71">
        <v>69.607280965587279</v>
      </c>
      <c r="U71" s="114">
        <f t="shared" si="9"/>
        <v>255.99999999999997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102.56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102.55599390648803</v>
      </c>
      <c r="Q72">
        <v>54.997851646420067</v>
      </c>
      <c r="R72">
        <v>5.8397718839107844</v>
      </c>
      <c r="S72">
        <v>22.999101597593846</v>
      </c>
      <c r="T72">
        <v>69.607280965587279</v>
      </c>
      <c r="U72" s="114">
        <f t="shared" si="9"/>
        <v>255.99999999999997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102.56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102.55599390648803</v>
      </c>
      <c r="Q73">
        <v>54.997851646420067</v>
      </c>
      <c r="R73">
        <v>5.8397718839107844</v>
      </c>
      <c r="S73">
        <v>22.999101597593846</v>
      </c>
      <c r="T73">
        <v>69.607280965587279</v>
      </c>
      <c r="U73" s="114">
        <f t="shared" si="9"/>
        <v>255.99999999999997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102.56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102.55599390648803</v>
      </c>
      <c r="Q74">
        <v>54.997851646420067</v>
      </c>
      <c r="R74">
        <v>5.8397718839107844</v>
      </c>
      <c r="S74">
        <v>22.999101597593846</v>
      </c>
      <c r="T74">
        <v>69.607280965587279</v>
      </c>
      <c r="U74" s="114">
        <f t="shared" si="9"/>
        <v>255.99999999999997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102.56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102.55599390648803</v>
      </c>
      <c r="Q75">
        <v>54.997851646420067</v>
      </c>
      <c r="R75">
        <v>5.8397718839107844</v>
      </c>
      <c r="S75">
        <v>22.999101597593846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102.56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102.55599390648803</v>
      </c>
      <c r="Q76">
        <v>54.997851646420067</v>
      </c>
      <c r="R76">
        <v>5.8397718839107844</v>
      </c>
      <c r="S76">
        <v>22.999101597593846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102.56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102.55599390648803</v>
      </c>
      <c r="Q77">
        <v>54.997851646420067</v>
      </c>
      <c r="R77">
        <v>5.8397718839107844</v>
      </c>
      <c r="S77">
        <v>22.999101597593846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102.56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102.55599390648803</v>
      </c>
      <c r="Q78">
        <v>54.997851646420067</v>
      </c>
      <c r="R78">
        <v>5.8397718839107844</v>
      </c>
      <c r="S78">
        <v>22.999101597593846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102.55599390648803</v>
      </c>
      <c r="Q79">
        <v>54.997851646420067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102.55599390648803</v>
      </c>
      <c r="Q80">
        <v>54.997851646420067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102.55599390648803</v>
      </c>
      <c r="Q81">
        <v>54.997851646420067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102.55599390648803</v>
      </c>
      <c r="Q82">
        <v>54.997851646420067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106.56</v>
      </c>
      <c r="J83">
        <f>BYPL_EOD!AI83+BYPL_EOD!AJ83</f>
        <v>55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106.55583766259132</v>
      </c>
      <c r="Q83">
        <v>54.997851646420067</v>
      </c>
      <c r="R83">
        <v>5.8397718839107844</v>
      </c>
      <c r="S83">
        <v>18.999257841490568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106.56</v>
      </c>
      <c r="J84">
        <f>BYPL_EOD!AI84+BYPL_EOD!AJ84</f>
        <v>55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106.55583766259132</v>
      </c>
      <c r="Q84">
        <v>54.997851646420067</v>
      </c>
      <c r="R84">
        <v>5.8397718839107844</v>
      </c>
      <c r="S84">
        <v>18.999257841490568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106.56</v>
      </c>
      <c r="J85">
        <f>BYPL_EOD!AI85+BYPL_EOD!AJ85</f>
        <v>55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106.55583766259132</v>
      </c>
      <c r="Q85">
        <v>54.997851646420067</v>
      </c>
      <c r="R85">
        <v>5.8397718839107844</v>
      </c>
      <c r="S85">
        <v>18.999257841490568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116.56</v>
      </c>
      <c r="J86">
        <f>BYPL_EOD!AI86+BYPL_EOD!AJ86</f>
        <v>45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116.5554470528495</v>
      </c>
      <c r="Q86">
        <v>44.998242256161873</v>
      </c>
      <c r="R86">
        <v>5.8397718839107844</v>
      </c>
      <c r="S86">
        <v>18.999257841490568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239.053</v>
      </c>
      <c r="E87">
        <f>BAWANA!AM87</f>
        <v>0</v>
      </c>
      <c r="F87">
        <f t="shared" si="11"/>
        <v>256</v>
      </c>
      <c r="G87">
        <f t="shared" si="12"/>
        <v>239.053</v>
      </c>
      <c r="H87" s="112"/>
      <c r="I87">
        <f>BRPL_EOD!AI87+BRPL_EOD!AJ87</f>
        <v>99.61</v>
      </c>
      <c r="J87">
        <f>BYPL_EOD!AI87+BYPL_EOD!AJ87</f>
        <v>45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239.06</v>
      </c>
      <c r="O87" s="112">
        <f t="shared" si="8"/>
        <v>-7.0000000000050022E-3</v>
      </c>
      <c r="P87">
        <v>99.607083284531072</v>
      </c>
      <c r="Q87">
        <v>44.998682339161718</v>
      </c>
      <c r="R87">
        <v>5.8398289969045427</v>
      </c>
      <c r="S87">
        <v>18.999443654312724</v>
      </c>
      <c r="T87">
        <v>69.607961725089936</v>
      </c>
      <c r="U87" s="114">
        <f t="shared" si="9"/>
        <v>239.053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239.053</v>
      </c>
      <c r="E88">
        <f>BAWANA!AM88</f>
        <v>0</v>
      </c>
      <c r="F88">
        <f t="shared" si="11"/>
        <v>256</v>
      </c>
      <c r="G88">
        <f t="shared" si="12"/>
        <v>239.053</v>
      </c>
      <c r="H88" s="112"/>
      <c r="I88">
        <f>BRPL_EOD!AI88+BRPL_EOD!AJ88</f>
        <v>99.61</v>
      </c>
      <c r="J88">
        <f>BYPL_EOD!AI88+BYPL_EOD!AJ88</f>
        <v>45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239.06</v>
      </c>
      <c r="O88" s="112">
        <f t="shared" si="8"/>
        <v>-7.0000000000050022E-3</v>
      </c>
      <c r="P88">
        <v>99.607083284531072</v>
      </c>
      <c r="Q88">
        <v>44.998682339161718</v>
      </c>
      <c r="R88">
        <v>5.8398289969045427</v>
      </c>
      <c r="S88">
        <v>18.999443654312724</v>
      </c>
      <c r="T88">
        <v>69.607961725089936</v>
      </c>
      <c r="U88" s="114">
        <f t="shared" si="9"/>
        <v>239.053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239.053</v>
      </c>
      <c r="E89">
        <f>BAWANA!AM89</f>
        <v>0</v>
      </c>
      <c r="F89">
        <f t="shared" si="11"/>
        <v>256</v>
      </c>
      <c r="G89">
        <f t="shared" si="12"/>
        <v>239.053</v>
      </c>
      <c r="H89" s="112"/>
      <c r="I89">
        <f>BRPL_EOD!AI89+BRPL_EOD!AJ89</f>
        <v>99.61</v>
      </c>
      <c r="J89">
        <f>BYPL_EOD!AI89+BYPL_EOD!AJ89</f>
        <v>45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239.06</v>
      </c>
      <c r="O89" s="112">
        <f t="shared" si="8"/>
        <v>-7.0000000000050022E-3</v>
      </c>
      <c r="P89">
        <v>99.607083284531072</v>
      </c>
      <c r="Q89">
        <v>44.998682339161718</v>
      </c>
      <c r="R89">
        <v>5.8398289969045427</v>
      </c>
      <c r="S89">
        <v>18.999443654312724</v>
      </c>
      <c r="T89">
        <v>69.607961725089936</v>
      </c>
      <c r="U89" s="114">
        <f t="shared" si="9"/>
        <v>239.053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239.053</v>
      </c>
      <c r="E90">
        <f>BAWANA!AM90</f>
        <v>0</v>
      </c>
      <c r="F90">
        <f t="shared" si="11"/>
        <v>256</v>
      </c>
      <c r="G90">
        <f t="shared" si="12"/>
        <v>239.053</v>
      </c>
      <c r="H90" s="112"/>
      <c r="I90">
        <f>BRPL_EOD!AI90+BRPL_EOD!AJ90</f>
        <v>99.61</v>
      </c>
      <c r="J90">
        <f>BYPL_EOD!AI90+BYPL_EOD!AJ90</f>
        <v>45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239.06</v>
      </c>
      <c r="O90" s="112">
        <f t="shared" si="8"/>
        <v>-7.0000000000050022E-3</v>
      </c>
      <c r="P90">
        <v>99.607083284531072</v>
      </c>
      <c r="Q90">
        <v>44.998682339161718</v>
      </c>
      <c r="R90">
        <v>5.8398289969045427</v>
      </c>
      <c r="S90">
        <v>18.999443654312724</v>
      </c>
      <c r="T90">
        <v>69.607961725089936</v>
      </c>
      <c r="U90" s="114">
        <f t="shared" si="9"/>
        <v>239.053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239.053</v>
      </c>
      <c r="E91">
        <f>BAWANA!AM91</f>
        <v>0</v>
      </c>
      <c r="F91">
        <f t="shared" si="11"/>
        <v>256</v>
      </c>
      <c r="G91">
        <f t="shared" si="12"/>
        <v>239.053</v>
      </c>
      <c r="H91" s="112"/>
      <c r="I91">
        <f>BRPL_EOD!AI91+BRPL_EOD!AJ91</f>
        <v>99.61</v>
      </c>
      <c r="J91">
        <f>BYPL_EOD!AI91+BYPL_EOD!AJ91</f>
        <v>45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239.06</v>
      </c>
      <c r="O91" s="112">
        <f t="shared" si="8"/>
        <v>-7.0000000000050022E-3</v>
      </c>
      <c r="P91">
        <v>99.607083284531072</v>
      </c>
      <c r="Q91">
        <v>44.998682339161718</v>
      </c>
      <c r="R91">
        <v>5.8398289969045427</v>
      </c>
      <c r="S91">
        <v>18.999443654312724</v>
      </c>
      <c r="T91">
        <v>69.607961725089936</v>
      </c>
      <c r="U91" s="114">
        <f t="shared" si="9"/>
        <v>239.053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219.44600000000003</v>
      </c>
      <c r="E92">
        <f>BAWANA!AM92</f>
        <v>0</v>
      </c>
      <c r="F92">
        <f t="shared" si="11"/>
        <v>256</v>
      </c>
      <c r="G92">
        <f t="shared" si="12"/>
        <v>219.44600000000003</v>
      </c>
      <c r="H92" s="112"/>
      <c r="I92">
        <f>BRPL_EOD!AI92+BRPL_EOD!AJ92</f>
        <v>99.61</v>
      </c>
      <c r="J92">
        <f>BYPL_EOD!AI92+BYPL_EOD!AJ92</f>
        <v>45</v>
      </c>
      <c r="K92">
        <f>MES_EOD!AI92+MES_EOD!AJ92</f>
        <v>5.84</v>
      </c>
      <c r="L92">
        <f>NDMC_EOD!AI92+NDMC_EOD!AJ92</f>
        <v>19</v>
      </c>
      <c r="M92">
        <f>TPDDL_EOD!AI92+TPDDL_EOD!AJ92</f>
        <v>50</v>
      </c>
      <c r="N92">
        <f t="shared" si="7"/>
        <v>219.45000000000002</v>
      </c>
      <c r="O92" s="112">
        <f t="shared" si="8"/>
        <v>-3.9999999999906777E-3</v>
      </c>
      <c r="P92">
        <v>99.608184370015948</v>
      </c>
      <c r="Q92">
        <v>44.999179767600822</v>
      </c>
      <c r="R92">
        <v>5.839893552061973</v>
      </c>
      <c r="S92">
        <v>18.999653679653679</v>
      </c>
      <c r="T92">
        <v>49.999088630667579</v>
      </c>
      <c r="U92" s="114">
        <f t="shared" si="9"/>
        <v>219.446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219.44600000000003</v>
      </c>
      <c r="E93">
        <f>BAWANA!AM93</f>
        <v>0</v>
      </c>
      <c r="F93">
        <f t="shared" si="11"/>
        <v>256</v>
      </c>
      <c r="G93">
        <f t="shared" si="12"/>
        <v>219.44600000000003</v>
      </c>
      <c r="H93" s="112"/>
      <c r="I93">
        <f>BRPL_EOD!AI93+BRPL_EOD!AJ93</f>
        <v>99.61</v>
      </c>
      <c r="J93">
        <f>BYPL_EOD!AI93+BYPL_EOD!AJ93</f>
        <v>45</v>
      </c>
      <c r="K93">
        <f>MES_EOD!AI93+MES_EOD!AJ93</f>
        <v>5.84</v>
      </c>
      <c r="L93">
        <f>NDMC_EOD!AI93+NDMC_EOD!AJ93</f>
        <v>19</v>
      </c>
      <c r="M93">
        <f>TPDDL_EOD!AI93+TPDDL_EOD!AJ93</f>
        <v>50</v>
      </c>
      <c r="N93">
        <f t="shared" si="7"/>
        <v>219.45000000000002</v>
      </c>
      <c r="O93" s="112">
        <f t="shared" si="8"/>
        <v>-3.9999999999906777E-3</v>
      </c>
      <c r="P93">
        <v>99.608184370015948</v>
      </c>
      <c r="Q93">
        <v>44.999179767600822</v>
      </c>
      <c r="R93">
        <v>5.839893552061973</v>
      </c>
      <c r="S93">
        <v>18.999653679653679</v>
      </c>
      <c r="T93">
        <v>49.999088630667579</v>
      </c>
      <c r="U93" s="114">
        <f t="shared" si="9"/>
        <v>219.446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219.44600000000003</v>
      </c>
      <c r="E94">
        <f>BAWANA!AM94</f>
        <v>0</v>
      </c>
      <c r="F94">
        <f t="shared" si="11"/>
        <v>256</v>
      </c>
      <c r="G94">
        <f t="shared" si="12"/>
        <v>219.44600000000003</v>
      </c>
      <c r="H94" s="112"/>
      <c r="I94">
        <f>BRPL_EOD!AI94+BRPL_EOD!AJ94</f>
        <v>99.61</v>
      </c>
      <c r="J94">
        <f>BYPL_EOD!AI94+BYPL_EOD!AJ94</f>
        <v>45</v>
      </c>
      <c r="K94">
        <f>MES_EOD!AI94+MES_EOD!AJ94</f>
        <v>5.84</v>
      </c>
      <c r="L94">
        <f>NDMC_EOD!AI94+NDMC_EOD!AJ94</f>
        <v>19</v>
      </c>
      <c r="M94">
        <f>TPDDL_EOD!AI94+TPDDL_EOD!AJ94</f>
        <v>50</v>
      </c>
      <c r="N94">
        <f t="shared" si="7"/>
        <v>219.45000000000002</v>
      </c>
      <c r="O94" s="112">
        <f t="shared" si="8"/>
        <v>-3.9999999999906777E-3</v>
      </c>
      <c r="P94">
        <v>99.608184370015948</v>
      </c>
      <c r="Q94">
        <v>44.999179767600822</v>
      </c>
      <c r="R94">
        <v>5.839893552061973</v>
      </c>
      <c r="S94">
        <v>18.999653679653679</v>
      </c>
      <c r="T94">
        <v>49.999088630667579</v>
      </c>
      <c r="U94" s="114">
        <f t="shared" si="9"/>
        <v>219.446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219.44600000000003</v>
      </c>
      <c r="E95">
        <f>BAWANA!AM95</f>
        <v>0</v>
      </c>
      <c r="F95">
        <f t="shared" si="11"/>
        <v>256</v>
      </c>
      <c r="G95">
        <f t="shared" si="12"/>
        <v>219.44600000000003</v>
      </c>
      <c r="H95" s="112"/>
      <c r="I95">
        <f>BRPL_EOD!AI95+BRPL_EOD!AJ95</f>
        <v>99.61</v>
      </c>
      <c r="J95">
        <f>BYPL_EOD!AI95+BYPL_EOD!AJ95</f>
        <v>45</v>
      </c>
      <c r="K95">
        <f>MES_EOD!AI95+MES_EOD!AJ95</f>
        <v>5.84</v>
      </c>
      <c r="L95">
        <f>NDMC_EOD!AI95+NDMC_EOD!AJ95</f>
        <v>19</v>
      </c>
      <c r="M95">
        <f>TPDDL_EOD!AI95+TPDDL_EOD!AJ95</f>
        <v>50</v>
      </c>
      <c r="N95">
        <f t="shared" si="7"/>
        <v>219.45000000000002</v>
      </c>
      <c r="O95" s="112">
        <f t="shared" si="8"/>
        <v>-3.9999999999906777E-3</v>
      </c>
      <c r="P95">
        <v>99.608184370015948</v>
      </c>
      <c r="Q95">
        <v>44.999179767600822</v>
      </c>
      <c r="R95">
        <v>5.839893552061973</v>
      </c>
      <c r="S95">
        <v>18.999653679653679</v>
      </c>
      <c r="T95">
        <v>49.999088630667579</v>
      </c>
      <c r="U95" s="114">
        <f t="shared" si="9"/>
        <v>219.446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219.44600000000003</v>
      </c>
      <c r="E96">
        <f>BAWANA!AM96</f>
        <v>0</v>
      </c>
      <c r="F96">
        <f t="shared" si="11"/>
        <v>256</v>
      </c>
      <c r="G96">
        <f t="shared" si="12"/>
        <v>219.44600000000003</v>
      </c>
      <c r="H96" s="112"/>
      <c r="I96">
        <f>BRPL_EOD!AI96+BRPL_EOD!AJ96</f>
        <v>99.61</v>
      </c>
      <c r="J96">
        <f>BYPL_EOD!AI96+BYPL_EOD!AJ96</f>
        <v>45</v>
      </c>
      <c r="K96">
        <f>MES_EOD!AI96+MES_EOD!AJ96</f>
        <v>5.84</v>
      </c>
      <c r="L96">
        <f>NDMC_EOD!AI96+NDMC_EOD!AJ96</f>
        <v>19</v>
      </c>
      <c r="M96">
        <f>TPDDL_EOD!AI96+TPDDL_EOD!AJ96</f>
        <v>50</v>
      </c>
      <c r="N96">
        <f t="shared" si="7"/>
        <v>219.45000000000002</v>
      </c>
      <c r="O96" s="112">
        <f t="shared" si="8"/>
        <v>-3.9999999999906777E-3</v>
      </c>
      <c r="P96">
        <v>99.608184370015948</v>
      </c>
      <c r="Q96">
        <v>44.999179767600822</v>
      </c>
      <c r="R96">
        <v>5.839893552061973</v>
      </c>
      <c r="S96">
        <v>18.999653679653679</v>
      </c>
      <c r="T96">
        <v>49.999088630667579</v>
      </c>
      <c r="U96" s="114">
        <f t="shared" si="9"/>
        <v>219.446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219.45</v>
      </c>
      <c r="E97">
        <f>BAWANA!AM97</f>
        <v>0</v>
      </c>
      <c r="F97">
        <f t="shared" si="11"/>
        <v>256</v>
      </c>
      <c r="G97">
        <f t="shared" si="12"/>
        <v>219.45</v>
      </c>
      <c r="H97" s="112"/>
      <c r="I97">
        <f>BRPL_EOD!AI97+BRPL_EOD!AJ97</f>
        <v>99.61</v>
      </c>
      <c r="J97">
        <f>BYPL_EOD!AI97+BYPL_EOD!AJ97</f>
        <v>45</v>
      </c>
      <c r="K97">
        <f>MES_EOD!AI97+MES_EOD!AJ97</f>
        <v>5.84</v>
      </c>
      <c r="L97">
        <f>NDMC_EOD!AI97+NDMC_EOD!AJ97</f>
        <v>19</v>
      </c>
      <c r="M97">
        <f>TPDDL_EOD!AI97+TPDDL_EOD!AJ97</f>
        <v>50</v>
      </c>
      <c r="N97">
        <f t="shared" si="7"/>
        <v>219.45000000000002</v>
      </c>
      <c r="O97" s="112">
        <f t="shared" si="8"/>
        <v>0</v>
      </c>
      <c r="P97">
        <v>99.609999999999985</v>
      </c>
      <c r="Q97">
        <v>44.999999999999993</v>
      </c>
      <c r="R97">
        <v>5.839999999999999</v>
      </c>
      <c r="S97">
        <v>18.999999999999996</v>
      </c>
      <c r="T97">
        <v>49.999999999999993</v>
      </c>
      <c r="U97" s="114">
        <f t="shared" si="9"/>
        <v>219.45</v>
      </c>
      <c r="V97" s="112">
        <f t="shared" si="10"/>
        <v>0</v>
      </c>
      <c r="Y97">
        <f>BAWANA!AW97+BAWANA!AX97</f>
        <v>32</v>
      </c>
      <c r="Z97">
        <f>BAWANA!BD97+BAWANA!BE97</f>
        <v>18.55</v>
      </c>
      <c r="AA97">
        <f>BAWANA!X97+BAWANA!Y97</f>
        <v>32</v>
      </c>
      <c r="AB97">
        <f>BAWANA!AE97+BAWANA!AF97</f>
        <v>18.55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219.45</v>
      </c>
      <c r="E98">
        <f>BAWANA!AM98</f>
        <v>0</v>
      </c>
      <c r="F98">
        <f t="shared" si="11"/>
        <v>256</v>
      </c>
      <c r="G98">
        <f t="shared" si="12"/>
        <v>219.45</v>
      </c>
      <c r="H98" s="112"/>
      <c r="I98">
        <f>BRPL_EOD!AI98+BRPL_EOD!AJ98</f>
        <v>99.61</v>
      </c>
      <c r="J98">
        <f>BYPL_EOD!AI98+BYPL_EOD!AJ98</f>
        <v>45</v>
      </c>
      <c r="K98">
        <f>MES_EOD!AI98+MES_EOD!AJ98</f>
        <v>5.84</v>
      </c>
      <c r="L98">
        <f>NDMC_EOD!AI98+NDMC_EOD!AJ98</f>
        <v>19</v>
      </c>
      <c r="M98">
        <f>TPDDL_EOD!AI98+TPDDL_EOD!AJ98</f>
        <v>50</v>
      </c>
      <c r="N98">
        <f t="shared" si="7"/>
        <v>219.45000000000002</v>
      </c>
      <c r="O98" s="112">
        <f t="shared" si="8"/>
        <v>0</v>
      </c>
      <c r="P98">
        <v>99.609999999999985</v>
      </c>
      <c r="Q98">
        <v>44.999999999999993</v>
      </c>
      <c r="R98">
        <v>5.839999999999999</v>
      </c>
      <c r="S98">
        <v>18.999999999999996</v>
      </c>
      <c r="T98">
        <v>49.999999999999993</v>
      </c>
      <c r="U98" s="114">
        <f t="shared" si="9"/>
        <v>219.45</v>
      </c>
      <c r="V98" s="112">
        <f t="shared" si="10"/>
        <v>0</v>
      </c>
      <c r="Y98">
        <f>BAWANA!AW98+BAWANA!AX98</f>
        <v>32</v>
      </c>
      <c r="Z98">
        <f>BAWANA!BD98+BAWANA!BE98</f>
        <v>18.55</v>
      </c>
      <c r="AA98">
        <f>BAWANA!X98+BAWANA!Y98</f>
        <v>32</v>
      </c>
      <c r="AB98">
        <f>BAWANA!AE98+BAWANA!AF98</f>
        <v>18.55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5.7402489999999986</v>
      </c>
      <c r="E99" s="114">
        <f t="shared" si="14"/>
        <v>0</v>
      </c>
      <c r="F99" s="114">
        <f t="shared" si="14"/>
        <v>6.1440000000000001</v>
      </c>
      <c r="G99" s="114">
        <f t="shared" si="14"/>
        <v>5.7402489999999986</v>
      </c>
      <c r="H99" s="114"/>
      <c r="I99" s="114">
        <f t="shared" si="14"/>
        <v>2.343070000000004</v>
      </c>
      <c r="J99" s="114">
        <f t="shared" si="14"/>
        <v>1.2089424999999998</v>
      </c>
      <c r="K99" s="114">
        <f t="shared" si="14"/>
        <v>0.14015999999999981</v>
      </c>
      <c r="L99" s="114">
        <f t="shared" si="14"/>
        <v>0.49130750000000001</v>
      </c>
      <c r="M99" s="114">
        <f t="shared" si="14"/>
        <v>1.5569599999999983</v>
      </c>
      <c r="N99" s="114">
        <f t="shared" si="14"/>
        <v>5.7404399999999969</v>
      </c>
      <c r="O99" s="114">
        <f t="shared" si="14"/>
        <v>-1.9099999999990303E-4</v>
      </c>
      <c r="P99" s="114">
        <f t="shared" si="14"/>
        <v>2.3429930927791784</v>
      </c>
      <c r="Q99" s="114">
        <f t="shared" si="14"/>
        <v>1.2089019177050941</v>
      </c>
      <c r="R99" s="114">
        <f t="shared" si="14"/>
        <v>0.14015533955380646</v>
      </c>
      <c r="S99" s="114">
        <f t="shared" si="14"/>
        <v>0.49129110152679828</v>
      </c>
      <c r="T99" s="114">
        <f t="shared" si="14"/>
        <v>1.5569075484351211</v>
      </c>
      <c r="U99" s="114">
        <f t="shared" si="14"/>
        <v>5.7402489999999986</v>
      </c>
      <c r="V99" s="114">
        <f t="shared" si="10"/>
        <v>0</v>
      </c>
      <c r="Y99" s="114">
        <f>SUM(Y3:Y98)/4000</f>
        <v>0.74255000000000004</v>
      </c>
      <c r="Z99" s="114">
        <f t="shared" ref="Z99:AD99" si="15">SUM(Z3:Z98)/4000</f>
        <v>0.72946250000000024</v>
      </c>
      <c r="AA99" s="114">
        <f t="shared" si="15"/>
        <v>0.74255000000000004</v>
      </c>
      <c r="AB99" s="114">
        <f t="shared" si="15"/>
        <v>0.72946250000000024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352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352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352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352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352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352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352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352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352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352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352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352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352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352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352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352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352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352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352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352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352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352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352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352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352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352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352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352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352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352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352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352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352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352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352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352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352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352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352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352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352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352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352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352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352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352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352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352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352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352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352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352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352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352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352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352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352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352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352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352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352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352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352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352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352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352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352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352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352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352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352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352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352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352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352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352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352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352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352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352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352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352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352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352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352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352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352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352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352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352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352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352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352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352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352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352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10.56</v>
      </c>
      <c r="D99" s="114">
        <f t="shared" si="14"/>
        <v>0</v>
      </c>
      <c r="E99" s="114">
        <f t="shared" si="14"/>
        <v>0</v>
      </c>
      <c r="F99" s="114">
        <f t="shared" si="14"/>
        <v>8.4480000000000004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30.45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87.68</v>
      </c>
      <c r="K3">
        <v>679.49316799999997</v>
      </c>
      <c r="L3">
        <v>435.435</v>
      </c>
      <c r="M3">
        <v>92</v>
      </c>
      <c r="N3">
        <v>100.8</v>
      </c>
      <c r="O3">
        <v>59.359499999999997</v>
      </c>
      <c r="P3">
        <v>124.875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9.3670000000000009</v>
      </c>
      <c r="AG3">
        <v>21.573599999999999</v>
      </c>
      <c r="AH3">
        <v>0</v>
      </c>
      <c r="AI3">
        <v>0</v>
      </c>
      <c r="AJ3">
        <v>0</v>
      </c>
      <c r="AK3">
        <v>54.693899999999999</v>
      </c>
      <c r="AL3">
        <v>2.3239999999999998</v>
      </c>
      <c r="AM3">
        <v>0</v>
      </c>
      <c r="AN3">
        <v>0.87997999999999998</v>
      </c>
      <c r="AO3">
        <v>0</v>
      </c>
      <c r="AP3">
        <v>7.0454999999999997</v>
      </c>
      <c r="AQ3">
        <v>0</v>
      </c>
      <c r="AR3">
        <v>1.5456000000000001</v>
      </c>
      <c r="AS3">
        <v>8.3402399999999997</v>
      </c>
      <c r="AT3">
        <v>20.001799999999999</v>
      </c>
      <c r="AU3">
        <v>0</v>
      </c>
      <c r="AV3">
        <v>15.225</v>
      </c>
      <c r="AW3">
        <v>0</v>
      </c>
      <c r="AX3">
        <v>4.9320000000000004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2539.6863990000006</v>
      </c>
    </row>
    <row r="4" spans="1:121">
      <c r="A4" t="s">
        <v>46</v>
      </c>
      <c r="B4">
        <v>0</v>
      </c>
      <c r="C4">
        <v>0</v>
      </c>
      <c r="D4">
        <v>30.45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87.68</v>
      </c>
      <c r="K4">
        <v>679.49316799999997</v>
      </c>
      <c r="L4">
        <v>435.435</v>
      </c>
      <c r="M4">
        <v>92</v>
      </c>
      <c r="N4">
        <v>107.1</v>
      </c>
      <c r="O4">
        <v>59.359499999999997</v>
      </c>
      <c r="P4">
        <v>124.875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9.3670000000000009</v>
      </c>
      <c r="AG4">
        <v>21.573599999999999</v>
      </c>
      <c r="AH4">
        <v>0</v>
      </c>
      <c r="AI4">
        <v>0</v>
      </c>
      <c r="AJ4">
        <v>0</v>
      </c>
      <c r="AK4">
        <v>54.693899999999999</v>
      </c>
      <c r="AL4">
        <v>2.3239999999999998</v>
      </c>
      <c r="AM4">
        <v>0</v>
      </c>
      <c r="AN4">
        <v>0.87997999999999998</v>
      </c>
      <c r="AO4">
        <v>0</v>
      </c>
      <c r="AP4">
        <v>7.0454999999999997</v>
      </c>
      <c r="AQ4">
        <v>0</v>
      </c>
      <c r="AR4">
        <v>1.5456000000000001</v>
      </c>
      <c r="AS4">
        <v>8.3402399999999997</v>
      </c>
      <c r="AT4">
        <v>20.001799999999999</v>
      </c>
      <c r="AU4">
        <v>0</v>
      </c>
      <c r="AV4">
        <v>15.225</v>
      </c>
      <c r="AW4">
        <v>0</v>
      </c>
      <c r="AX4">
        <v>4.9320000000000004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2545.9863990000003</v>
      </c>
    </row>
    <row r="5" spans="1:121">
      <c r="A5" t="s">
        <v>47</v>
      </c>
      <c r="B5">
        <v>0</v>
      </c>
      <c r="C5">
        <v>0</v>
      </c>
      <c r="D5">
        <v>30.45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87.68</v>
      </c>
      <c r="K5">
        <v>679.49316799999997</v>
      </c>
      <c r="L5">
        <v>435.435</v>
      </c>
      <c r="M5">
        <v>92</v>
      </c>
      <c r="N5">
        <v>113.4</v>
      </c>
      <c r="O5">
        <v>59.359499999999997</v>
      </c>
      <c r="P5">
        <v>124.875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9.3670000000000009</v>
      </c>
      <c r="AG5">
        <v>21.573599999999999</v>
      </c>
      <c r="AH5">
        <v>0</v>
      </c>
      <c r="AI5">
        <v>0</v>
      </c>
      <c r="AJ5">
        <v>0</v>
      </c>
      <c r="AK5">
        <v>54.693899999999999</v>
      </c>
      <c r="AL5">
        <v>2.3239999999999998</v>
      </c>
      <c r="AM5">
        <v>0</v>
      </c>
      <c r="AN5">
        <v>0.87997999999999998</v>
      </c>
      <c r="AO5">
        <v>0</v>
      </c>
      <c r="AP5">
        <v>7.0454999999999997</v>
      </c>
      <c r="AQ5">
        <v>0</v>
      </c>
      <c r="AR5">
        <v>1.5456000000000001</v>
      </c>
      <c r="AS5">
        <v>8.3402399999999997</v>
      </c>
      <c r="AT5">
        <v>20.001799999999999</v>
      </c>
      <c r="AU5">
        <v>0</v>
      </c>
      <c r="AV5">
        <v>15.225</v>
      </c>
      <c r="AW5">
        <v>0</v>
      </c>
      <c r="AX5">
        <v>4.9320000000000004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2552.2863990000005</v>
      </c>
    </row>
    <row r="6" spans="1:121">
      <c r="A6" t="s">
        <v>48</v>
      </c>
      <c r="B6">
        <v>0</v>
      </c>
      <c r="C6">
        <v>0</v>
      </c>
      <c r="D6">
        <v>30.45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87.68</v>
      </c>
      <c r="K6">
        <v>679.49316799999997</v>
      </c>
      <c r="L6">
        <v>435.435</v>
      </c>
      <c r="M6">
        <v>92</v>
      </c>
      <c r="N6">
        <v>118.125</v>
      </c>
      <c r="O6">
        <v>59.359499999999997</v>
      </c>
      <c r="P6">
        <v>124.875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9.3670000000000009</v>
      </c>
      <c r="AG6">
        <v>21.573599999999999</v>
      </c>
      <c r="AH6">
        <v>0</v>
      </c>
      <c r="AI6">
        <v>0</v>
      </c>
      <c r="AJ6">
        <v>0</v>
      </c>
      <c r="AK6">
        <v>54.693899999999999</v>
      </c>
      <c r="AL6">
        <v>2.3239999999999998</v>
      </c>
      <c r="AM6">
        <v>0</v>
      </c>
      <c r="AN6">
        <v>0.87997999999999998</v>
      </c>
      <c r="AO6">
        <v>0</v>
      </c>
      <c r="AP6">
        <v>7.0454999999999997</v>
      </c>
      <c r="AQ6">
        <v>0</v>
      </c>
      <c r="AR6">
        <v>1.5456000000000001</v>
      </c>
      <c r="AS6">
        <v>8.3402399999999997</v>
      </c>
      <c r="AT6">
        <v>20.001799999999999</v>
      </c>
      <c r="AU6">
        <v>0</v>
      </c>
      <c r="AV6">
        <v>15.225</v>
      </c>
      <c r="AW6">
        <v>0</v>
      </c>
      <c r="AX6">
        <v>4.9320000000000004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2557.0113990000004</v>
      </c>
    </row>
    <row r="7" spans="1:121">
      <c r="A7" t="s">
        <v>49</v>
      </c>
      <c r="B7">
        <v>0</v>
      </c>
      <c r="C7">
        <v>0</v>
      </c>
      <c r="D7">
        <v>30.45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87.68</v>
      </c>
      <c r="K7">
        <v>679.49316799999997</v>
      </c>
      <c r="L7">
        <v>435.435</v>
      </c>
      <c r="M7">
        <v>92</v>
      </c>
      <c r="N7">
        <v>118.125</v>
      </c>
      <c r="O7">
        <v>59.359499999999997</v>
      </c>
      <c r="P7">
        <v>124.875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9.3670000000000009</v>
      </c>
      <c r="AG7">
        <v>21.573599999999999</v>
      </c>
      <c r="AH7">
        <v>0</v>
      </c>
      <c r="AI7">
        <v>0</v>
      </c>
      <c r="AJ7">
        <v>0</v>
      </c>
      <c r="AK7">
        <v>54.693899999999999</v>
      </c>
      <c r="AL7">
        <v>2.3239999999999998</v>
      </c>
      <c r="AM7">
        <v>0</v>
      </c>
      <c r="AN7">
        <v>0.87997999999999998</v>
      </c>
      <c r="AO7">
        <v>0</v>
      </c>
      <c r="AP7">
        <v>7.0454999999999997</v>
      </c>
      <c r="AQ7">
        <v>0</v>
      </c>
      <c r="AR7">
        <v>1.5456000000000001</v>
      </c>
      <c r="AS7">
        <v>4.7081999999999997</v>
      </c>
      <c r="AT7">
        <v>20.001799999999999</v>
      </c>
      <c r="AU7">
        <v>0</v>
      </c>
      <c r="AV7">
        <v>15.225</v>
      </c>
      <c r="AW7">
        <v>0</v>
      </c>
      <c r="AX7">
        <v>4.9320000000000004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2553.3793590000005</v>
      </c>
    </row>
    <row r="8" spans="1:121">
      <c r="A8" t="s">
        <v>50</v>
      </c>
      <c r="B8">
        <v>0</v>
      </c>
      <c r="C8">
        <v>0</v>
      </c>
      <c r="D8">
        <v>30.45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87.68</v>
      </c>
      <c r="K8">
        <v>679.49316799999997</v>
      </c>
      <c r="L8">
        <v>435.435</v>
      </c>
      <c r="M8">
        <v>92</v>
      </c>
      <c r="N8">
        <v>118.125</v>
      </c>
      <c r="O8">
        <v>59.359499999999997</v>
      </c>
      <c r="P8">
        <v>124.875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9.3670000000000009</v>
      </c>
      <c r="AG8">
        <v>21.573599999999999</v>
      </c>
      <c r="AH8">
        <v>0</v>
      </c>
      <c r="AI8">
        <v>0</v>
      </c>
      <c r="AJ8">
        <v>0</v>
      </c>
      <c r="AK8">
        <v>54.693899999999999</v>
      </c>
      <c r="AL8">
        <v>2.3239999999999998</v>
      </c>
      <c r="AM8">
        <v>0</v>
      </c>
      <c r="AN8">
        <v>0.87997999999999998</v>
      </c>
      <c r="AO8">
        <v>0</v>
      </c>
      <c r="AP8">
        <v>7.0454999999999997</v>
      </c>
      <c r="AQ8">
        <v>0</v>
      </c>
      <c r="AR8">
        <v>1.5456000000000001</v>
      </c>
      <c r="AS8">
        <v>4.7081999999999997</v>
      </c>
      <c r="AT8">
        <v>20.001799999999999</v>
      </c>
      <c r="AU8">
        <v>0</v>
      </c>
      <c r="AV8">
        <v>15.225</v>
      </c>
      <c r="AW8">
        <v>0</v>
      </c>
      <c r="AX8">
        <v>4.9320000000000004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2553.3793590000005</v>
      </c>
    </row>
    <row r="9" spans="1:121">
      <c r="A9" t="s">
        <v>51</v>
      </c>
      <c r="B9">
        <v>0</v>
      </c>
      <c r="C9">
        <v>0</v>
      </c>
      <c r="D9">
        <v>30.45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87.68</v>
      </c>
      <c r="K9">
        <v>679.49316799999997</v>
      </c>
      <c r="L9">
        <v>435.435</v>
      </c>
      <c r="M9">
        <v>92</v>
      </c>
      <c r="N9">
        <v>118.125</v>
      </c>
      <c r="O9">
        <v>59.359499999999997</v>
      </c>
      <c r="P9">
        <v>124.875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9.3670000000000009</v>
      </c>
      <c r="AG9">
        <v>21.573599999999999</v>
      </c>
      <c r="AH9">
        <v>0</v>
      </c>
      <c r="AI9">
        <v>0</v>
      </c>
      <c r="AJ9">
        <v>0</v>
      </c>
      <c r="AK9">
        <v>54.693899999999999</v>
      </c>
      <c r="AL9">
        <v>2.3239999999999998</v>
      </c>
      <c r="AM9">
        <v>0</v>
      </c>
      <c r="AN9">
        <v>0.87997999999999998</v>
      </c>
      <c r="AO9">
        <v>0</v>
      </c>
      <c r="AP9">
        <v>0</v>
      </c>
      <c r="AQ9">
        <v>0</v>
      </c>
      <c r="AR9">
        <v>1.5456000000000001</v>
      </c>
      <c r="AS9">
        <v>4.7081999999999997</v>
      </c>
      <c r="AT9">
        <v>20.001799999999999</v>
      </c>
      <c r="AU9">
        <v>0</v>
      </c>
      <c r="AV9">
        <v>15.225</v>
      </c>
      <c r="AW9">
        <v>0</v>
      </c>
      <c r="AX9">
        <v>4.9320000000000004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2546.3338590000003</v>
      </c>
    </row>
    <row r="10" spans="1:121">
      <c r="A10" t="s">
        <v>52</v>
      </c>
      <c r="B10">
        <v>0</v>
      </c>
      <c r="C10">
        <v>0</v>
      </c>
      <c r="D10">
        <v>30.45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87.68</v>
      </c>
      <c r="K10">
        <v>679.49316799999997</v>
      </c>
      <c r="L10">
        <v>435.435</v>
      </c>
      <c r="M10">
        <v>92</v>
      </c>
      <c r="N10">
        <v>118.125</v>
      </c>
      <c r="O10">
        <v>59.359499999999997</v>
      </c>
      <c r="P10">
        <v>124.875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9.3670000000000009</v>
      </c>
      <c r="AG10">
        <v>21.573599999999999</v>
      </c>
      <c r="AH10">
        <v>0</v>
      </c>
      <c r="AI10">
        <v>0</v>
      </c>
      <c r="AJ10">
        <v>0</v>
      </c>
      <c r="AK10">
        <v>54.693899999999999</v>
      </c>
      <c r="AL10">
        <v>2.3239999999999998</v>
      </c>
      <c r="AM10">
        <v>0</v>
      </c>
      <c r="AN10">
        <v>0.87997999999999998</v>
      </c>
      <c r="AO10">
        <v>0</v>
      </c>
      <c r="AP10">
        <v>0</v>
      </c>
      <c r="AQ10">
        <v>0</v>
      </c>
      <c r="AR10">
        <v>1.5456000000000001</v>
      </c>
      <c r="AS10">
        <v>4.7081999999999997</v>
      </c>
      <c r="AT10">
        <v>20.001799999999999</v>
      </c>
      <c r="AU10">
        <v>0</v>
      </c>
      <c r="AV10">
        <v>15.225</v>
      </c>
      <c r="AW10">
        <v>0</v>
      </c>
      <c r="AX10">
        <v>4.9320000000000004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2546.3338590000003</v>
      </c>
    </row>
    <row r="11" spans="1:121">
      <c r="A11" t="s">
        <v>53</v>
      </c>
      <c r="B11">
        <v>0</v>
      </c>
      <c r="C11">
        <v>0</v>
      </c>
      <c r="D11">
        <v>30.45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87.68</v>
      </c>
      <c r="K11">
        <v>679.49316799999997</v>
      </c>
      <c r="L11">
        <v>435.435</v>
      </c>
      <c r="M11">
        <v>92</v>
      </c>
      <c r="N11">
        <v>118.125</v>
      </c>
      <c r="O11">
        <v>59.359499999999997</v>
      </c>
      <c r="P11">
        <v>124.875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9.3670000000000009</v>
      </c>
      <c r="AG11">
        <v>21.573599999999999</v>
      </c>
      <c r="AH11">
        <v>0</v>
      </c>
      <c r="AI11">
        <v>0</v>
      </c>
      <c r="AJ11">
        <v>0</v>
      </c>
      <c r="AK11">
        <v>54.693899999999999</v>
      </c>
      <c r="AL11">
        <v>2.3239999999999998</v>
      </c>
      <c r="AM11">
        <v>0</v>
      </c>
      <c r="AN11">
        <v>0.87997999999999998</v>
      </c>
      <c r="AO11">
        <v>0</v>
      </c>
      <c r="AP11">
        <v>0</v>
      </c>
      <c r="AQ11">
        <v>0</v>
      </c>
      <c r="AR11">
        <v>1.5456000000000001</v>
      </c>
      <c r="AS11">
        <v>4.7081999999999997</v>
      </c>
      <c r="AT11">
        <v>20.001799999999999</v>
      </c>
      <c r="AU11">
        <v>0</v>
      </c>
      <c r="AV11">
        <v>15.225</v>
      </c>
      <c r="AW11">
        <v>0</v>
      </c>
      <c r="AX11">
        <v>4.9320000000000004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2546.3338590000003</v>
      </c>
    </row>
    <row r="12" spans="1:121">
      <c r="A12" t="s">
        <v>54</v>
      </c>
      <c r="B12">
        <v>0</v>
      </c>
      <c r="C12">
        <v>0</v>
      </c>
      <c r="D12">
        <v>30.45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87.68</v>
      </c>
      <c r="K12">
        <v>679.49316799999997</v>
      </c>
      <c r="L12">
        <v>435.435</v>
      </c>
      <c r="M12">
        <v>92</v>
      </c>
      <c r="N12">
        <v>118.125</v>
      </c>
      <c r="O12">
        <v>59.359499999999997</v>
      </c>
      <c r="P12">
        <v>124.875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9.3670000000000009</v>
      </c>
      <c r="AG12">
        <v>21.573599999999999</v>
      </c>
      <c r="AH12">
        <v>0</v>
      </c>
      <c r="AI12">
        <v>0</v>
      </c>
      <c r="AJ12">
        <v>0</v>
      </c>
      <c r="AK12">
        <v>54.693899999999999</v>
      </c>
      <c r="AL12">
        <v>2.3239999999999998</v>
      </c>
      <c r="AM12">
        <v>0</v>
      </c>
      <c r="AN12">
        <v>0.87997999999999998</v>
      </c>
      <c r="AO12">
        <v>0</v>
      </c>
      <c r="AP12">
        <v>0</v>
      </c>
      <c r="AQ12">
        <v>0</v>
      </c>
      <c r="AR12">
        <v>1.5456000000000001</v>
      </c>
      <c r="AS12">
        <v>4.7081999999999997</v>
      </c>
      <c r="AT12">
        <v>20.001799999999999</v>
      </c>
      <c r="AU12">
        <v>0</v>
      </c>
      <c r="AV12">
        <v>15.225</v>
      </c>
      <c r="AW12">
        <v>0</v>
      </c>
      <c r="AX12">
        <v>4.9320000000000004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2546.3338590000003</v>
      </c>
    </row>
    <row r="13" spans="1:121">
      <c r="A13" t="s">
        <v>55</v>
      </c>
      <c r="B13">
        <v>0</v>
      </c>
      <c r="C13">
        <v>0</v>
      </c>
      <c r="D13">
        <v>30.45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87.68</v>
      </c>
      <c r="K13">
        <v>679.49316799999997</v>
      </c>
      <c r="L13">
        <v>435.435</v>
      </c>
      <c r="M13">
        <v>92</v>
      </c>
      <c r="N13">
        <v>118.125</v>
      </c>
      <c r="O13">
        <v>59.359499999999997</v>
      </c>
      <c r="P13">
        <v>124.875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9.3670000000000009</v>
      </c>
      <c r="AG13">
        <v>21.573599999999999</v>
      </c>
      <c r="AH13">
        <v>0</v>
      </c>
      <c r="AI13">
        <v>0</v>
      </c>
      <c r="AJ13">
        <v>0</v>
      </c>
      <c r="AK13">
        <v>54.693899999999999</v>
      </c>
      <c r="AL13">
        <v>2.3239999999999998</v>
      </c>
      <c r="AM13">
        <v>0</v>
      </c>
      <c r="AN13">
        <v>0.87997999999999998</v>
      </c>
      <c r="AO13">
        <v>0</v>
      </c>
      <c r="AP13">
        <v>0</v>
      </c>
      <c r="AQ13">
        <v>0</v>
      </c>
      <c r="AR13">
        <v>1.5456000000000001</v>
      </c>
      <c r="AS13">
        <v>4.7081999999999997</v>
      </c>
      <c r="AT13">
        <v>20.001799999999999</v>
      </c>
      <c r="AU13">
        <v>0</v>
      </c>
      <c r="AV13">
        <v>15.225</v>
      </c>
      <c r="AW13">
        <v>0</v>
      </c>
      <c r="AX13">
        <v>4.9320000000000004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2546.3338590000003</v>
      </c>
    </row>
    <row r="14" spans="1:121">
      <c r="A14" t="s">
        <v>56</v>
      </c>
      <c r="B14">
        <v>0</v>
      </c>
      <c r="C14">
        <v>0</v>
      </c>
      <c r="D14">
        <v>30.45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87.68</v>
      </c>
      <c r="K14">
        <v>679.49316799999997</v>
      </c>
      <c r="L14">
        <v>435.435</v>
      </c>
      <c r="M14">
        <v>92</v>
      </c>
      <c r="N14">
        <v>118.125</v>
      </c>
      <c r="O14">
        <v>59.359499999999997</v>
      </c>
      <c r="P14">
        <v>124.875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9.3670000000000009</v>
      </c>
      <c r="AG14">
        <v>21.573599999999999</v>
      </c>
      <c r="AH14">
        <v>0</v>
      </c>
      <c r="AI14">
        <v>0</v>
      </c>
      <c r="AJ14">
        <v>0</v>
      </c>
      <c r="AK14">
        <v>54.693899999999999</v>
      </c>
      <c r="AL14">
        <v>2.3239999999999998</v>
      </c>
      <c r="AM14">
        <v>0</v>
      </c>
      <c r="AN14">
        <v>0.87997999999999998</v>
      </c>
      <c r="AO14">
        <v>0</v>
      </c>
      <c r="AP14">
        <v>0</v>
      </c>
      <c r="AQ14">
        <v>0</v>
      </c>
      <c r="AR14">
        <v>1.5456000000000001</v>
      </c>
      <c r="AS14">
        <v>4.7081999999999997</v>
      </c>
      <c r="AT14">
        <v>20.001799999999999</v>
      </c>
      <c r="AU14">
        <v>0</v>
      </c>
      <c r="AV14">
        <v>15.225</v>
      </c>
      <c r="AW14">
        <v>0</v>
      </c>
      <c r="AX14">
        <v>4.9320000000000004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2546.3338590000003</v>
      </c>
    </row>
    <row r="15" spans="1:121">
      <c r="A15" t="s">
        <v>57</v>
      </c>
      <c r="B15">
        <v>0</v>
      </c>
      <c r="C15">
        <v>0</v>
      </c>
      <c r="D15">
        <v>30.45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87.68</v>
      </c>
      <c r="K15">
        <v>679.49316799999997</v>
      </c>
      <c r="L15">
        <v>435.435</v>
      </c>
      <c r="M15">
        <v>92</v>
      </c>
      <c r="N15">
        <v>118.125</v>
      </c>
      <c r="O15">
        <v>59.359499999999997</v>
      </c>
      <c r="P15">
        <v>124.875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9.3670000000000009</v>
      </c>
      <c r="AG15">
        <v>21.573599999999999</v>
      </c>
      <c r="AH15">
        <v>0</v>
      </c>
      <c r="AI15">
        <v>0</v>
      </c>
      <c r="AJ15">
        <v>0</v>
      </c>
      <c r="AK15">
        <v>54.693899999999999</v>
      </c>
      <c r="AL15">
        <v>1.3944000000000001</v>
      </c>
      <c r="AM15">
        <v>0</v>
      </c>
      <c r="AN15">
        <v>0.87997999999999998</v>
      </c>
      <c r="AO15">
        <v>0</v>
      </c>
      <c r="AP15">
        <v>0</v>
      </c>
      <c r="AQ15">
        <v>0</v>
      </c>
      <c r="AR15">
        <v>1.5456000000000001</v>
      </c>
      <c r="AS15">
        <v>4.7081999999999997</v>
      </c>
      <c r="AT15">
        <v>20.001799999999999</v>
      </c>
      <c r="AU15">
        <v>0</v>
      </c>
      <c r="AV15">
        <v>15.225</v>
      </c>
      <c r="AW15">
        <v>0</v>
      </c>
      <c r="AX15">
        <v>4.9320000000000004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2545.4042590000004</v>
      </c>
    </row>
    <row r="16" spans="1:121">
      <c r="A16" t="s">
        <v>58</v>
      </c>
      <c r="B16">
        <v>0</v>
      </c>
      <c r="C16">
        <v>0</v>
      </c>
      <c r="D16">
        <v>30.45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87.68</v>
      </c>
      <c r="K16">
        <v>679.49316799999997</v>
      </c>
      <c r="L16">
        <v>435.435</v>
      </c>
      <c r="M16">
        <v>92</v>
      </c>
      <c r="N16">
        <v>118.125</v>
      </c>
      <c r="O16">
        <v>59.359499999999997</v>
      </c>
      <c r="P16">
        <v>124.875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9.3670000000000009</v>
      </c>
      <c r="AG16">
        <v>21.573599999999999</v>
      </c>
      <c r="AH16">
        <v>0</v>
      </c>
      <c r="AI16">
        <v>0</v>
      </c>
      <c r="AJ16">
        <v>0</v>
      </c>
      <c r="AK16">
        <v>54.693899999999999</v>
      </c>
      <c r="AL16">
        <v>1.3944000000000001</v>
      </c>
      <c r="AM16">
        <v>0</v>
      </c>
      <c r="AN16">
        <v>0.87997999999999998</v>
      </c>
      <c r="AO16">
        <v>0</v>
      </c>
      <c r="AP16">
        <v>0</v>
      </c>
      <c r="AQ16">
        <v>0</v>
      </c>
      <c r="AR16">
        <v>1.5456000000000001</v>
      </c>
      <c r="AS16">
        <v>4.7081999999999997</v>
      </c>
      <c r="AT16">
        <v>20.001799999999999</v>
      </c>
      <c r="AU16">
        <v>0</v>
      </c>
      <c r="AV16">
        <v>15.225</v>
      </c>
      <c r="AW16">
        <v>0</v>
      </c>
      <c r="AX16">
        <v>4.9320000000000004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2545.4042590000004</v>
      </c>
    </row>
    <row r="17" spans="1:117">
      <c r="A17" t="s">
        <v>59</v>
      </c>
      <c r="B17">
        <v>0</v>
      </c>
      <c r="C17">
        <v>0</v>
      </c>
      <c r="D17">
        <v>30.45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87.68</v>
      </c>
      <c r="K17">
        <v>679.49316799999997</v>
      </c>
      <c r="L17">
        <v>435.435</v>
      </c>
      <c r="M17">
        <v>92</v>
      </c>
      <c r="N17">
        <v>118.125</v>
      </c>
      <c r="O17">
        <v>59.359499999999997</v>
      </c>
      <c r="P17">
        <v>124.875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9.3670000000000009</v>
      </c>
      <c r="AG17">
        <v>21.573599999999999</v>
      </c>
      <c r="AH17">
        <v>0</v>
      </c>
      <c r="AI17">
        <v>0</v>
      </c>
      <c r="AJ17">
        <v>0</v>
      </c>
      <c r="AK17">
        <v>54.693899999999999</v>
      </c>
      <c r="AL17">
        <v>1.3944000000000001</v>
      </c>
      <c r="AM17">
        <v>0</v>
      </c>
      <c r="AN17">
        <v>0.87997999999999998</v>
      </c>
      <c r="AO17">
        <v>0</v>
      </c>
      <c r="AP17">
        <v>0</v>
      </c>
      <c r="AQ17">
        <v>0</v>
      </c>
      <c r="AR17">
        <v>1.5456000000000001</v>
      </c>
      <c r="AS17">
        <v>4.7081999999999997</v>
      </c>
      <c r="AT17">
        <v>20.001799999999999</v>
      </c>
      <c r="AU17">
        <v>0</v>
      </c>
      <c r="AV17">
        <v>15.225</v>
      </c>
      <c r="AW17">
        <v>0</v>
      </c>
      <c r="AX17">
        <v>4.9320000000000004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2545.4042590000004</v>
      </c>
    </row>
    <row r="18" spans="1:117">
      <c r="A18" t="s">
        <v>60</v>
      </c>
      <c r="B18">
        <v>0</v>
      </c>
      <c r="C18">
        <v>0</v>
      </c>
      <c r="D18">
        <v>30.45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87.68</v>
      </c>
      <c r="K18">
        <v>679.49316799999997</v>
      </c>
      <c r="L18">
        <v>435.435</v>
      </c>
      <c r="M18">
        <v>92</v>
      </c>
      <c r="N18">
        <v>118.125</v>
      </c>
      <c r="O18">
        <v>59.359499999999997</v>
      </c>
      <c r="P18">
        <v>124.875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9.3670000000000009</v>
      </c>
      <c r="AG18">
        <v>21.573599999999999</v>
      </c>
      <c r="AH18">
        <v>0</v>
      </c>
      <c r="AI18">
        <v>0</v>
      </c>
      <c r="AJ18">
        <v>0</v>
      </c>
      <c r="AK18">
        <v>54.693899999999999</v>
      </c>
      <c r="AL18">
        <v>1.3944000000000001</v>
      </c>
      <c r="AM18">
        <v>0</v>
      </c>
      <c r="AN18">
        <v>0.87997999999999998</v>
      </c>
      <c r="AO18">
        <v>0</v>
      </c>
      <c r="AP18">
        <v>0</v>
      </c>
      <c r="AQ18">
        <v>0</v>
      </c>
      <c r="AR18">
        <v>1.5456000000000001</v>
      </c>
      <c r="AS18">
        <v>4.7081999999999997</v>
      </c>
      <c r="AT18">
        <v>20.001799999999999</v>
      </c>
      <c r="AU18">
        <v>0</v>
      </c>
      <c r="AV18">
        <v>15.225</v>
      </c>
      <c r="AW18">
        <v>0</v>
      </c>
      <c r="AX18">
        <v>4.9320000000000004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2545.4042590000004</v>
      </c>
    </row>
    <row r="19" spans="1:117">
      <c r="A19" t="s">
        <v>61</v>
      </c>
      <c r="B19">
        <v>0</v>
      </c>
      <c r="C19">
        <v>0</v>
      </c>
      <c r="D19">
        <v>30.45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87.68</v>
      </c>
      <c r="K19">
        <v>679.49316799999997</v>
      </c>
      <c r="L19">
        <v>435.435</v>
      </c>
      <c r="M19">
        <v>92</v>
      </c>
      <c r="N19">
        <v>118.125</v>
      </c>
      <c r="O19">
        <v>59.359499999999997</v>
      </c>
      <c r="P19">
        <v>124.875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9.3670000000000009</v>
      </c>
      <c r="AG19">
        <v>21.573599999999999</v>
      </c>
      <c r="AH19">
        <v>0</v>
      </c>
      <c r="AI19">
        <v>0</v>
      </c>
      <c r="AJ19">
        <v>0</v>
      </c>
      <c r="AK19">
        <v>54.693899999999999</v>
      </c>
      <c r="AL19">
        <v>1.3944000000000001</v>
      </c>
      <c r="AM19">
        <v>0</v>
      </c>
      <c r="AN19">
        <v>0.87997999999999998</v>
      </c>
      <c r="AO19">
        <v>0</v>
      </c>
      <c r="AP19">
        <v>0</v>
      </c>
      <c r="AQ19">
        <v>0</v>
      </c>
      <c r="AR19">
        <v>1.5456000000000001</v>
      </c>
      <c r="AS19">
        <v>4.7081999999999997</v>
      </c>
      <c r="AT19">
        <v>20.001799999999999</v>
      </c>
      <c r="AU19">
        <v>0</v>
      </c>
      <c r="AV19">
        <v>15.225</v>
      </c>
      <c r="AW19">
        <v>0</v>
      </c>
      <c r="AX19">
        <v>4.9320000000000004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2545.4042590000004</v>
      </c>
    </row>
    <row r="20" spans="1:117">
      <c r="A20" t="s">
        <v>62</v>
      </c>
      <c r="B20">
        <v>0</v>
      </c>
      <c r="C20">
        <v>0</v>
      </c>
      <c r="D20">
        <v>30.45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87.68</v>
      </c>
      <c r="K20">
        <v>679.49316799999997</v>
      </c>
      <c r="L20">
        <v>435.435</v>
      </c>
      <c r="M20">
        <v>92</v>
      </c>
      <c r="N20">
        <v>118.125</v>
      </c>
      <c r="O20">
        <v>59.359499999999997</v>
      </c>
      <c r="P20">
        <v>124.875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9.3670000000000009</v>
      </c>
      <c r="AG20">
        <v>21.573599999999999</v>
      </c>
      <c r="AH20">
        <v>0</v>
      </c>
      <c r="AI20">
        <v>0</v>
      </c>
      <c r="AJ20">
        <v>0</v>
      </c>
      <c r="AK20">
        <v>54.693899999999999</v>
      </c>
      <c r="AL20">
        <v>1.3944000000000001</v>
      </c>
      <c r="AM20">
        <v>0</v>
      </c>
      <c r="AN20">
        <v>0.87997999999999998</v>
      </c>
      <c r="AO20">
        <v>0</v>
      </c>
      <c r="AP20">
        <v>0</v>
      </c>
      <c r="AQ20">
        <v>0</v>
      </c>
      <c r="AR20">
        <v>2.76</v>
      </c>
      <c r="AS20">
        <v>4.7081999999999997</v>
      </c>
      <c r="AT20">
        <v>20.001799999999999</v>
      </c>
      <c r="AU20">
        <v>0</v>
      </c>
      <c r="AV20">
        <v>15.225</v>
      </c>
      <c r="AW20">
        <v>0</v>
      </c>
      <c r="AX20">
        <v>4.9320000000000004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2546.6186590000007</v>
      </c>
    </row>
    <row r="21" spans="1:117">
      <c r="A21" t="s">
        <v>63</v>
      </c>
      <c r="B21">
        <v>0</v>
      </c>
      <c r="C21">
        <v>0</v>
      </c>
      <c r="D21">
        <v>30.45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87.68</v>
      </c>
      <c r="K21">
        <v>679.49316799999997</v>
      </c>
      <c r="L21">
        <v>435.435</v>
      </c>
      <c r="M21">
        <v>92</v>
      </c>
      <c r="N21">
        <v>118.125</v>
      </c>
      <c r="O21">
        <v>59.359499999999997</v>
      </c>
      <c r="P21">
        <v>124.875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9.3670000000000009</v>
      </c>
      <c r="AG21">
        <v>21.573599999999999</v>
      </c>
      <c r="AH21">
        <v>0</v>
      </c>
      <c r="AI21">
        <v>0</v>
      </c>
      <c r="AJ21">
        <v>0</v>
      </c>
      <c r="AK21">
        <v>54.693899999999999</v>
      </c>
      <c r="AL21">
        <v>1.3944000000000001</v>
      </c>
      <c r="AM21">
        <v>0</v>
      </c>
      <c r="AN21">
        <v>0.87997999999999998</v>
      </c>
      <c r="AO21">
        <v>0</v>
      </c>
      <c r="AP21">
        <v>0</v>
      </c>
      <c r="AQ21">
        <v>14.49</v>
      </c>
      <c r="AR21">
        <v>1.5456000000000001</v>
      </c>
      <c r="AS21">
        <v>4.7081999999999997</v>
      </c>
      <c r="AT21">
        <v>20.001799999999999</v>
      </c>
      <c r="AU21">
        <v>0</v>
      </c>
      <c r="AV21">
        <v>15.225</v>
      </c>
      <c r="AW21">
        <v>0</v>
      </c>
      <c r="AX21">
        <v>4.9320000000000004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2559.8942590000001</v>
      </c>
    </row>
    <row r="22" spans="1:117">
      <c r="A22" t="s">
        <v>64</v>
      </c>
      <c r="B22">
        <v>0</v>
      </c>
      <c r="C22">
        <v>0</v>
      </c>
      <c r="D22">
        <v>30.45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87.68</v>
      </c>
      <c r="K22">
        <v>679.49316799999997</v>
      </c>
      <c r="L22">
        <v>435.435</v>
      </c>
      <c r="M22">
        <v>92</v>
      </c>
      <c r="N22">
        <v>118.125</v>
      </c>
      <c r="O22">
        <v>59.359499999999997</v>
      </c>
      <c r="P22">
        <v>124.875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9.3670000000000009</v>
      </c>
      <c r="AG22">
        <v>21.573599999999999</v>
      </c>
      <c r="AH22">
        <v>0</v>
      </c>
      <c r="AI22">
        <v>0</v>
      </c>
      <c r="AJ22">
        <v>0</v>
      </c>
      <c r="AK22">
        <v>54.693899999999999</v>
      </c>
      <c r="AL22">
        <v>1.3944000000000001</v>
      </c>
      <c r="AM22">
        <v>0</v>
      </c>
      <c r="AN22">
        <v>0.87997999999999998</v>
      </c>
      <c r="AO22">
        <v>0</v>
      </c>
      <c r="AP22">
        <v>0</v>
      </c>
      <c r="AQ22">
        <v>14.49</v>
      </c>
      <c r="AR22">
        <v>2.76</v>
      </c>
      <c r="AS22">
        <v>4.7081999999999997</v>
      </c>
      <c r="AT22">
        <v>20.001799999999999</v>
      </c>
      <c r="AU22">
        <v>0</v>
      </c>
      <c r="AV22">
        <v>15.225</v>
      </c>
      <c r="AW22">
        <v>0</v>
      </c>
      <c r="AX22">
        <v>4.9320000000000004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2561.1086590000004</v>
      </c>
    </row>
    <row r="23" spans="1:117">
      <c r="A23" t="s">
        <v>65</v>
      </c>
      <c r="B23">
        <v>0</v>
      </c>
      <c r="C23">
        <v>0</v>
      </c>
      <c r="D23">
        <v>30.45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87.68</v>
      </c>
      <c r="K23">
        <v>679.49316799999997</v>
      </c>
      <c r="L23">
        <v>435.435</v>
      </c>
      <c r="M23">
        <v>92</v>
      </c>
      <c r="N23">
        <v>118.125</v>
      </c>
      <c r="O23">
        <v>59.359499999999997</v>
      </c>
      <c r="P23">
        <v>124.875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9.3670000000000009</v>
      </c>
      <c r="AG23">
        <v>21.573599999999999</v>
      </c>
      <c r="AH23">
        <v>0</v>
      </c>
      <c r="AI23">
        <v>0</v>
      </c>
      <c r="AJ23">
        <v>0</v>
      </c>
      <c r="AK23">
        <v>54.693899999999999</v>
      </c>
      <c r="AL23">
        <v>1.3944000000000001</v>
      </c>
      <c r="AM23">
        <v>0</v>
      </c>
      <c r="AN23">
        <v>0.87997999999999998</v>
      </c>
      <c r="AO23">
        <v>0</v>
      </c>
      <c r="AP23">
        <v>0</v>
      </c>
      <c r="AQ23">
        <v>28.98</v>
      </c>
      <c r="AR23">
        <v>26.495999999999999</v>
      </c>
      <c r="AS23">
        <v>4.7081999999999997</v>
      </c>
      <c r="AT23">
        <v>20.001799999999999</v>
      </c>
      <c r="AU23">
        <v>0</v>
      </c>
      <c r="AV23">
        <v>15.225</v>
      </c>
      <c r="AW23">
        <v>0</v>
      </c>
      <c r="AX23">
        <v>4.9320000000000004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2599.3346590000006</v>
      </c>
    </row>
    <row r="24" spans="1:117">
      <c r="A24" t="s">
        <v>66</v>
      </c>
      <c r="B24">
        <v>0</v>
      </c>
      <c r="C24">
        <v>0</v>
      </c>
      <c r="D24">
        <v>30.45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87.68</v>
      </c>
      <c r="K24">
        <v>679.49316799999997</v>
      </c>
      <c r="L24">
        <v>435.435</v>
      </c>
      <c r="M24">
        <v>92</v>
      </c>
      <c r="N24">
        <v>118.125</v>
      </c>
      <c r="O24">
        <v>59.359499999999997</v>
      </c>
      <c r="P24">
        <v>124.875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9.3670000000000009</v>
      </c>
      <c r="AG24">
        <v>21.573599999999999</v>
      </c>
      <c r="AH24">
        <v>20.644600000000001</v>
      </c>
      <c r="AI24">
        <v>0</v>
      </c>
      <c r="AJ24">
        <v>0</v>
      </c>
      <c r="AK24">
        <v>54.693899999999999</v>
      </c>
      <c r="AL24">
        <v>1.3944000000000001</v>
      </c>
      <c r="AM24">
        <v>0</v>
      </c>
      <c r="AN24">
        <v>0.87997999999999998</v>
      </c>
      <c r="AO24">
        <v>0</v>
      </c>
      <c r="AP24">
        <v>0</v>
      </c>
      <c r="AQ24">
        <v>28.98</v>
      </c>
      <c r="AR24">
        <v>26.495999999999999</v>
      </c>
      <c r="AS24">
        <v>4.7081999999999997</v>
      </c>
      <c r="AT24">
        <v>20.001799999999999</v>
      </c>
      <c r="AU24">
        <v>0</v>
      </c>
      <c r="AV24">
        <v>15.225</v>
      </c>
      <c r="AW24">
        <v>0</v>
      </c>
      <c r="AX24">
        <v>4.9320000000000004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2619.9792590000006</v>
      </c>
    </row>
    <row r="25" spans="1:117">
      <c r="A25" t="s">
        <v>67</v>
      </c>
      <c r="B25">
        <v>0</v>
      </c>
      <c r="C25">
        <v>0</v>
      </c>
      <c r="D25">
        <v>30.45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87.68</v>
      </c>
      <c r="K25">
        <v>679.49316799999997</v>
      </c>
      <c r="L25">
        <v>435.435</v>
      </c>
      <c r="M25">
        <v>92</v>
      </c>
      <c r="N25">
        <v>118.125</v>
      </c>
      <c r="O25">
        <v>59.359499999999997</v>
      </c>
      <c r="P25">
        <v>124.875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9.3670000000000009</v>
      </c>
      <c r="AG25">
        <v>21.573599999999999</v>
      </c>
      <c r="AH25">
        <v>39.489899999999999</v>
      </c>
      <c r="AI25">
        <v>0</v>
      </c>
      <c r="AJ25">
        <v>0</v>
      </c>
      <c r="AK25">
        <v>54.693899999999999</v>
      </c>
      <c r="AL25">
        <v>1.3944000000000001</v>
      </c>
      <c r="AM25">
        <v>0</v>
      </c>
      <c r="AN25">
        <v>0.87997999999999998</v>
      </c>
      <c r="AO25">
        <v>0</v>
      </c>
      <c r="AP25">
        <v>0</v>
      </c>
      <c r="AQ25">
        <v>30.492000000000001</v>
      </c>
      <c r="AR25">
        <v>2.76</v>
      </c>
      <c r="AS25">
        <v>4.7081999999999997</v>
      </c>
      <c r="AT25">
        <v>20.001799999999999</v>
      </c>
      <c r="AU25">
        <v>0</v>
      </c>
      <c r="AV25">
        <v>15.225</v>
      </c>
      <c r="AW25">
        <v>0</v>
      </c>
      <c r="AX25">
        <v>4.9320000000000004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2616.6005590000009</v>
      </c>
    </row>
    <row r="26" spans="1:117">
      <c r="A26" t="s">
        <v>68</v>
      </c>
      <c r="B26">
        <v>0</v>
      </c>
      <c r="C26">
        <v>0</v>
      </c>
      <c r="D26">
        <v>30.45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87.68</v>
      </c>
      <c r="K26">
        <v>679.19316800000001</v>
      </c>
      <c r="L26">
        <v>435.435</v>
      </c>
      <c r="M26">
        <v>92</v>
      </c>
      <c r="N26">
        <v>118.125</v>
      </c>
      <c r="O26">
        <v>59.359499999999997</v>
      </c>
      <c r="P26">
        <v>124.875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9.3670000000000009</v>
      </c>
      <c r="AG26">
        <v>21.573599999999999</v>
      </c>
      <c r="AH26">
        <v>39.489899999999999</v>
      </c>
      <c r="AI26">
        <v>0</v>
      </c>
      <c r="AJ26">
        <v>0</v>
      </c>
      <c r="AK26">
        <v>54.693899999999999</v>
      </c>
      <c r="AL26">
        <v>1.3944000000000001</v>
      </c>
      <c r="AM26">
        <v>0</v>
      </c>
      <c r="AN26">
        <v>0.87997999999999998</v>
      </c>
      <c r="AO26">
        <v>0</v>
      </c>
      <c r="AP26">
        <v>0</v>
      </c>
      <c r="AQ26">
        <v>45.738</v>
      </c>
      <c r="AR26">
        <v>1.5456000000000001</v>
      </c>
      <c r="AS26">
        <v>4.7081999999999997</v>
      </c>
      <c r="AT26">
        <v>20.001799999999999</v>
      </c>
      <c r="AU26">
        <v>0</v>
      </c>
      <c r="AV26">
        <v>15.225</v>
      </c>
      <c r="AW26">
        <v>0</v>
      </c>
      <c r="AX26">
        <v>4.9320000000000004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2646.8110110000002</v>
      </c>
    </row>
    <row r="27" spans="1:117">
      <c r="A27" t="s">
        <v>69</v>
      </c>
      <c r="B27">
        <v>0</v>
      </c>
      <c r="C27">
        <v>0</v>
      </c>
      <c r="D27">
        <v>30.45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85.488</v>
      </c>
      <c r="K27">
        <v>679.19316800000001</v>
      </c>
      <c r="L27">
        <v>435.435</v>
      </c>
      <c r="M27">
        <v>92</v>
      </c>
      <c r="N27">
        <v>118.125</v>
      </c>
      <c r="O27">
        <v>59.359499999999997</v>
      </c>
      <c r="P27">
        <v>124.875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34.799309999999998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32.957704</v>
      </c>
      <c r="AF27">
        <v>9.3670000000000009</v>
      </c>
      <c r="AG27">
        <v>21.573599999999999</v>
      </c>
      <c r="AH27">
        <v>66.290000000000006</v>
      </c>
      <c r="AI27">
        <v>0</v>
      </c>
      <c r="AJ27">
        <v>0</v>
      </c>
      <c r="AK27">
        <v>54.693899999999999</v>
      </c>
      <c r="AL27">
        <v>1.3944000000000001</v>
      </c>
      <c r="AM27">
        <v>0</v>
      </c>
      <c r="AN27">
        <v>0.87997999999999998</v>
      </c>
      <c r="AO27">
        <v>0</v>
      </c>
      <c r="AP27">
        <v>0</v>
      </c>
      <c r="AQ27">
        <v>45.738</v>
      </c>
      <c r="AR27">
        <v>1.5456000000000001</v>
      </c>
      <c r="AS27">
        <v>4.7081999999999997</v>
      </c>
      <c r="AT27">
        <v>20.001799999999999</v>
      </c>
      <c r="AU27">
        <v>0</v>
      </c>
      <c r="AV27">
        <v>15.225</v>
      </c>
      <c r="AW27">
        <v>0</v>
      </c>
      <c r="AX27">
        <v>7.1239999999999997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2690.0899629999999</v>
      </c>
    </row>
    <row r="28" spans="1:117">
      <c r="A28" t="s">
        <v>70</v>
      </c>
      <c r="B28">
        <v>0</v>
      </c>
      <c r="C28">
        <v>0</v>
      </c>
      <c r="D28">
        <v>30.45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85.488</v>
      </c>
      <c r="K28">
        <v>679.19316800000001</v>
      </c>
      <c r="L28">
        <v>435.435</v>
      </c>
      <c r="M28">
        <v>92</v>
      </c>
      <c r="N28">
        <v>118.125</v>
      </c>
      <c r="O28">
        <v>59.359499999999997</v>
      </c>
      <c r="P28">
        <v>124.875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34.799309999999998</v>
      </c>
      <c r="X28">
        <v>147.515625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32.957704</v>
      </c>
      <c r="AF28">
        <v>17.748000000000001</v>
      </c>
      <c r="AG28">
        <v>21.573599999999999</v>
      </c>
      <c r="AH28">
        <v>66.290000000000006</v>
      </c>
      <c r="AI28">
        <v>0</v>
      </c>
      <c r="AJ28">
        <v>0</v>
      </c>
      <c r="AK28">
        <v>54.693899999999999</v>
      </c>
      <c r="AL28">
        <v>1.3944000000000001</v>
      </c>
      <c r="AM28">
        <v>0</v>
      </c>
      <c r="AN28">
        <v>0.87997999999999998</v>
      </c>
      <c r="AO28">
        <v>0</v>
      </c>
      <c r="AP28">
        <v>0</v>
      </c>
      <c r="AQ28">
        <v>45.738</v>
      </c>
      <c r="AR28">
        <v>1.5456000000000001</v>
      </c>
      <c r="AS28">
        <v>4.7081999999999997</v>
      </c>
      <c r="AT28">
        <v>20.001799999999999</v>
      </c>
      <c r="AU28">
        <v>0</v>
      </c>
      <c r="AV28">
        <v>15.225</v>
      </c>
      <c r="AW28">
        <v>0</v>
      </c>
      <c r="AX28">
        <v>7.1239999999999997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2708.3604629999995</v>
      </c>
    </row>
    <row r="29" spans="1:117">
      <c r="A29" t="s">
        <v>71</v>
      </c>
      <c r="B29">
        <v>0</v>
      </c>
      <c r="C29">
        <v>0</v>
      </c>
      <c r="D29">
        <v>30.45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85.488</v>
      </c>
      <c r="K29">
        <v>679.19316800000001</v>
      </c>
      <c r="L29">
        <v>435.435</v>
      </c>
      <c r="M29">
        <v>92</v>
      </c>
      <c r="N29">
        <v>118.125</v>
      </c>
      <c r="O29">
        <v>59.359499999999997</v>
      </c>
      <c r="P29">
        <v>124.875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34.799309999999998</v>
      </c>
      <c r="X29">
        <v>147.515625</v>
      </c>
      <c r="Y29">
        <v>0</v>
      </c>
      <c r="Z29">
        <v>1.1000000000000001</v>
      </c>
      <c r="AA29">
        <v>14.041460000000001</v>
      </c>
      <c r="AB29">
        <v>13.17004</v>
      </c>
      <c r="AC29">
        <v>0</v>
      </c>
      <c r="AD29">
        <v>8.5864999999999991</v>
      </c>
      <c r="AE29">
        <v>32.957704</v>
      </c>
      <c r="AF29">
        <v>26.622</v>
      </c>
      <c r="AG29">
        <v>21.573599999999999</v>
      </c>
      <c r="AH29">
        <v>87.881600000000006</v>
      </c>
      <c r="AI29">
        <v>0</v>
      </c>
      <c r="AJ29">
        <v>0</v>
      </c>
      <c r="AK29">
        <v>54.693899999999999</v>
      </c>
      <c r="AL29">
        <v>6.9720000000000004</v>
      </c>
      <c r="AM29">
        <v>5.2786799999999996</v>
      </c>
      <c r="AN29">
        <v>0.87997999999999998</v>
      </c>
      <c r="AO29">
        <v>0</v>
      </c>
      <c r="AP29">
        <v>0</v>
      </c>
      <c r="AQ29">
        <v>45.738</v>
      </c>
      <c r="AR29">
        <v>1.5456000000000001</v>
      </c>
      <c r="AS29">
        <v>4.7081999999999997</v>
      </c>
      <c r="AT29">
        <v>20.001799999999999</v>
      </c>
      <c r="AU29">
        <v>0</v>
      </c>
      <c r="AV29">
        <v>15.225</v>
      </c>
      <c r="AW29">
        <v>0</v>
      </c>
      <c r="AX29">
        <v>7.1239999999999997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2776.6908429999994</v>
      </c>
    </row>
    <row r="30" spans="1:117">
      <c r="A30" t="s">
        <v>72</v>
      </c>
      <c r="B30">
        <v>0</v>
      </c>
      <c r="C30">
        <v>0</v>
      </c>
      <c r="D30">
        <v>30.45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85.488</v>
      </c>
      <c r="K30">
        <v>679.19316800000001</v>
      </c>
      <c r="L30">
        <v>435.435</v>
      </c>
      <c r="M30">
        <v>92</v>
      </c>
      <c r="N30">
        <v>118.125</v>
      </c>
      <c r="O30">
        <v>59.359499999999997</v>
      </c>
      <c r="P30">
        <v>124.875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34.799309999999998</v>
      </c>
      <c r="X30">
        <v>147.515625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15.852</v>
      </c>
      <c r="AE30">
        <v>32.957704</v>
      </c>
      <c r="AF30">
        <v>38.966720000000002</v>
      </c>
      <c r="AG30">
        <v>21.573599999999999</v>
      </c>
      <c r="AH30">
        <v>93.563599999999994</v>
      </c>
      <c r="AI30">
        <v>0</v>
      </c>
      <c r="AJ30">
        <v>0</v>
      </c>
      <c r="AK30">
        <v>54.693899999999999</v>
      </c>
      <c r="AL30">
        <v>55.776000000000003</v>
      </c>
      <c r="AM30">
        <v>7.9980000000000002</v>
      </c>
      <c r="AN30">
        <v>0.87997999999999998</v>
      </c>
      <c r="AO30">
        <v>0</v>
      </c>
      <c r="AP30">
        <v>0</v>
      </c>
      <c r="AQ30">
        <v>45.738</v>
      </c>
      <c r="AR30">
        <v>1.5456000000000001</v>
      </c>
      <c r="AS30">
        <v>4.7081999999999997</v>
      </c>
      <c r="AT30">
        <v>20.001799999999999</v>
      </c>
      <c r="AU30">
        <v>0</v>
      </c>
      <c r="AV30">
        <v>15.225</v>
      </c>
      <c r="AW30">
        <v>0</v>
      </c>
      <c r="AX30">
        <v>7.1239999999999997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2892.6752829999991</v>
      </c>
    </row>
    <row r="31" spans="1:117">
      <c r="A31" t="s">
        <v>73</v>
      </c>
      <c r="B31">
        <v>0</v>
      </c>
      <c r="C31">
        <v>0</v>
      </c>
      <c r="D31">
        <v>30.45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85.488</v>
      </c>
      <c r="K31">
        <v>679.19316800000001</v>
      </c>
      <c r="L31">
        <v>435.435</v>
      </c>
      <c r="M31">
        <v>92</v>
      </c>
      <c r="N31">
        <v>118.125</v>
      </c>
      <c r="O31">
        <v>59.359499999999997</v>
      </c>
      <c r="P31">
        <v>124.875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34.799309999999998</v>
      </c>
      <c r="X31">
        <v>147.515625</v>
      </c>
      <c r="Y31">
        <v>0</v>
      </c>
      <c r="Z31">
        <v>13.041600000000001</v>
      </c>
      <c r="AA31">
        <v>28.09872</v>
      </c>
      <c r="AB31">
        <v>26.34008</v>
      </c>
      <c r="AC31">
        <v>0</v>
      </c>
      <c r="AD31">
        <v>18.272072000000001</v>
      </c>
      <c r="AE31">
        <v>32.957704</v>
      </c>
      <c r="AF31">
        <v>38.966720000000002</v>
      </c>
      <c r="AG31">
        <v>21.573599999999999</v>
      </c>
      <c r="AH31">
        <v>93.563599999999994</v>
      </c>
      <c r="AI31">
        <v>0</v>
      </c>
      <c r="AJ31">
        <v>0</v>
      </c>
      <c r="AK31">
        <v>54.693899999999999</v>
      </c>
      <c r="AL31">
        <v>55.776000000000003</v>
      </c>
      <c r="AM31">
        <v>7.9980000000000002</v>
      </c>
      <c r="AN31">
        <v>0.87997999999999998</v>
      </c>
      <c r="AO31">
        <v>0</v>
      </c>
      <c r="AP31">
        <v>0</v>
      </c>
      <c r="AQ31">
        <v>45.738</v>
      </c>
      <c r="AR31">
        <v>1.5456000000000001</v>
      </c>
      <c r="AS31">
        <v>4.7081999999999997</v>
      </c>
      <c r="AT31">
        <v>20.001799999999999</v>
      </c>
      <c r="AU31">
        <v>0</v>
      </c>
      <c r="AV31">
        <v>15.225</v>
      </c>
      <c r="AW31">
        <v>0</v>
      </c>
      <c r="AX31">
        <v>7.1239999999999997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2895.0953549999995</v>
      </c>
    </row>
    <row r="32" spans="1:117">
      <c r="A32" t="s">
        <v>74</v>
      </c>
      <c r="B32">
        <v>0</v>
      </c>
      <c r="C32">
        <v>0</v>
      </c>
      <c r="D32">
        <v>30.45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85.488</v>
      </c>
      <c r="K32">
        <v>679.19316800000001</v>
      </c>
      <c r="L32">
        <v>435.435</v>
      </c>
      <c r="M32">
        <v>92</v>
      </c>
      <c r="N32">
        <v>118.125</v>
      </c>
      <c r="O32">
        <v>59.359499999999997</v>
      </c>
      <c r="P32">
        <v>124.875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34.799309999999998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18.272072000000001</v>
      </c>
      <c r="AE32">
        <v>32.957704</v>
      </c>
      <c r="AF32">
        <v>38.966720000000002</v>
      </c>
      <c r="AG32">
        <v>21.573599999999999</v>
      </c>
      <c r="AH32">
        <v>93.563599999999994</v>
      </c>
      <c r="AI32">
        <v>0</v>
      </c>
      <c r="AJ32">
        <v>0</v>
      </c>
      <c r="AK32">
        <v>54.693899999999999</v>
      </c>
      <c r="AL32">
        <v>41.832000000000001</v>
      </c>
      <c r="AM32">
        <v>7.9980000000000002</v>
      </c>
      <c r="AN32">
        <v>0.87997999999999998</v>
      </c>
      <c r="AO32">
        <v>0</v>
      </c>
      <c r="AP32">
        <v>0</v>
      </c>
      <c r="AQ32">
        <v>45.738</v>
      </c>
      <c r="AR32">
        <v>1.5456000000000001</v>
      </c>
      <c r="AS32">
        <v>4.7081999999999997</v>
      </c>
      <c r="AT32">
        <v>20.001799999999999</v>
      </c>
      <c r="AU32">
        <v>0</v>
      </c>
      <c r="AV32">
        <v>15.225</v>
      </c>
      <c r="AW32">
        <v>0</v>
      </c>
      <c r="AX32">
        <v>7.1239999999999997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2881.1513549999995</v>
      </c>
    </row>
    <row r="33" spans="1:117">
      <c r="A33" t="s">
        <v>75</v>
      </c>
      <c r="B33">
        <v>0</v>
      </c>
      <c r="C33">
        <v>0</v>
      </c>
      <c r="D33">
        <v>30.45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85.488</v>
      </c>
      <c r="K33">
        <v>679.19316800000001</v>
      </c>
      <c r="L33">
        <v>435.435</v>
      </c>
      <c r="M33">
        <v>92</v>
      </c>
      <c r="N33">
        <v>118.125</v>
      </c>
      <c r="O33">
        <v>59.359499999999997</v>
      </c>
      <c r="P33">
        <v>124.875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34.799309999999998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38.966720000000002</v>
      </c>
      <c r="AG33">
        <v>21.573599999999999</v>
      </c>
      <c r="AH33">
        <v>93.563599999999994</v>
      </c>
      <c r="AI33">
        <v>0</v>
      </c>
      <c r="AJ33">
        <v>0</v>
      </c>
      <c r="AK33">
        <v>54.693899999999999</v>
      </c>
      <c r="AL33">
        <v>41.832000000000001</v>
      </c>
      <c r="AM33">
        <v>7.9980000000000002</v>
      </c>
      <c r="AN33">
        <v>0.87997999999999998</v>
      </c>
      <c r="AO33">
        <v>0</v>
      </c>
      <c r="AP33">
        <v>0</v>
      </c>
      <c r="AQ33">
        <v>45.738</v>
      </c>
      <c r="AR33">
        <v>2.76</v>
      </c>
      <c r="AS33">
        <v>4.7081999999999997</v>
      </c>
      <c r="AT33">
        <v>20.001799999999999</v>
      </c>
      <c r="AU33">
        <v>0</v>
      </c>
      <c r="AV33">
        <v>15.225</v>
      </c>
      <c r="AW33">
        <v>0</v>
      </c>
      <c r="AX33">
        <v>7.1239999999999997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2891.5017909999997</v>
      </c>
    </row>
    <row r="34" spans="1:117">
      <c r="A34" t="s">
        <v>76</v>
      </c>
      <c r="B34">
        <v>0</v>
      </c>
      <c r="C34">
        <v>0</v>
      </c>
      <c r="D34">
        <v>30.45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85.488</v>
      </c>
      <c r="K34">
        <v>679.19316800000001</v>
      </c>
      <c r="L34">
        <v>435.435</v>
      </c>
      <c r="M34">
        <v>92</v>
      </c>
      <c r="N34">
        <v>118.125</v>
      </c>
      <c r="O34">
        <v>59.359499999999997</v>
      </c>
      <c r="P34">
        <v>124.875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34.799309999999998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38.966720000000002</v>
      </c>
      <c r="AG34">
        <v>21.573599999999999</v>
      </c>
      <c r="AH34">
        <v>93.563599999999994</v>
      </c>
      <c r="AI34">
        <v>0</v>
      </c>
      <c r="AJ34">
        <v>0</v>
      </c>
      <c r="AK34">
        <v>54.693899999999999</v>
      </c>
      <c r="AL34">
        <v>41.832000000000001</v>
      </c>
      <c r="AM34">
        <v>7.9980000000000002</v>
      </c>
      <c r="AN34">
        <v>0.87997999999999998</v>
      </c>
      <c r="AO34">
        <v>0</v>
      </c>
      <c r="AP34">
        <v>0</v>
      </c>
      <c r="AQ34">
        <v>45.738</v>
      </c>
      <c r="AR34">
        <v>36.432000000000002</v>
      </c>
      <c r="AS34">
        <v>4.7081999999999997</v>
      </c>
      <c r="AT34">
        <v>20.001799999999999</v>
      </c>
      <c r="AU34">
        <v>0</v>
      </c>
      <c r="AV34">
        <v>15.225</v>
      </c>
      <c r="AW34">
        <v>0</v>
      </c>
      <c r="AX34">
        <v>7.1239999999999997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2911.1244309999993</v>
      </c>
    </row>
    <row r="35" spans="1:117">
      <c r="A35" t="s">
        <v>77</v>
      </c>
      <c r="B35">
        <v>0</v>
      </c>
      <c r="C35">
        <v>0</v>
      </c>
      <c r="D35">
        <v>30.45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85.488</v>
      </c>
      <c r="K35">
        <v>679.19316800000001</v>
      </c>
      <c r="L35">
        <v>435.435</v>
      </c>
      <c r="M35">
        <v>92</v>
      </c>
      <c r="N35">
        <v>118.125</v>
      </c>
      <c r="O35">
        <v>59.359499999999997</v>
      </c>
      <c r="P35">
        <v>124.875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34.799309999999998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38.966720000000002</v>
      </c>
      <c r="AG35">
        <v>21.573599999999999</v>
      </c>
      <c r="AH35">
        <v>93.563599999999994</v>
      </c>
      <c r="AI35">
        <v>0</v>
      </c>
      <c r="AJ35">
        <v>0</v>
      </c>
      <c r="AK35">
        <v>54.693899999999999</v>
      </c>
      <c r="AL35">
        <v>41.832000000000001</v>
      </c>
      <c r="AM35">
        <v>7.9980000000000002</v>
      </c>
      <c r="AN35">
        <v>0.87997999999999998</v>
      </c>
      <c r="AO35">
        <v>0</v>
      </c>
      <c r="AP35">
        <v>0</v>
      </c>
      <c r="AQ35">
        <v>45.738</v>
      </c>
      <c r="AR35">
        <v>36.432000000000002</v>
      </c>
      <c r="AS35">
        <v>4.7081999999999997</v>
      </c>
      <c r="AT35">
        <v>20.001799999999999</v>
      </c>
      <c r="AU35">
        <v>0</v>
      </c>
      <c r="AV35">
        <v>15.225</v>
      </c>
      <c r="AW35">
        <v>0</v>
      </c>
      <c r="AX35">
        <v>7.1239999999999997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2901.9883949999994</v>
      </c>
    </row>
    <row r="36" spans="1:117">
      <c r="A36" t="s">
        <v>78</v>
      </c>
      <c r="B36">
        <v>0</v>
      </c>
      <c r="C36">
        <v>0</v>
      </c>
      <c r="D36">
        <v>30.45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85.488</v>
      </c>
      <c r="K36">
        <v>679.19316800000001</v>
      </c>
      <c r="L36">
        <v>435.435</v>
      </c>
      <c r="M36">
        <v>92</v>
      </c>
      <c r="N36">
        <v>118.125</v>
      </c>
      <c r="O36">
        <v>59.359499999999997</v>
      </c>
      <c r="P36">
        <v>124.875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34.799309999999998</v>
      </c>
      <c r="X36">
        <v>147.515625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15.852</v>
      </c>
      <c r="AE36">
        <v>32.957704</v>
      </c>
      <c r="AF36">
        <v>26.9178</v>
      </c>
      <c r="AG36">
        <v>21.573599999999999</v>
      </c>
      <c r="AH36">
        <v>87.881600000000006</v>
      </c>
      <c r="AI36">
        <v>0</v>
      </c>
      <c r="AJ36">
        <v>0</v>
      </c>
      <c r="AK36">
        <v>54.693899999999999</v>
      </c>
      <c r="AL36">
        <v>6.9720000000000004</v>
      </c>
      <c r="AM36">
        <v>5.2786799999999996</v>
      </c>
      <c r="AN36">
        <v>0.87997999999999998</v>
      </c>
      <c r="AO36">
        <v>0</v>
      </c>
      <c r="AP36">
        <v>0</v>
      </c>
      <c r="AQ36">
        <v>45.738</v>
      </c>
      <c r="AR36">
        <v>3.8639999999999999</v>
      </c>
      <c r="AS36">
        <v>4.7081999999999997</v>
      </c>
      <c r="AT36">
        <v>20.001799999999999</v>
      </c>
      <c r="AU36">
        <v>0</v>
      </c>
      <c r="AV36">
        <v>15.225</v>
      </c>
      <c r="AW36">
        <v>0</v>
      </c>
      <c r="AX36">
        <v>7.1239999999999997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2770.2815430000001</v>
      </c>
    </row>
    <row r="37" spans="1:117">
      <c r="A37" t="s">
        <v>79</v>
      </c>
      <c r="B37">
        <v>0</v>
      </c>
      <c r="C37">
        <v>0</v>
      </c>
      <c r="D37">
        <v>30.45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85.488</v>
      </c>
      <c r="K37">
        <v>679.19316800000001</v>
      </c>
      <c r="L37">
        <v>435.435</v>
      </c>
      <c r="M37">
        <v>92</v>
      </c>
      <c r="N37">
        <v>118.125</v>
      </c>
      <c r="O37">
        <v>59.359499999999997</v>
      </c>
      <c r="P37">
        <v>124.875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8.5864999999999991</v>
      </c>
      <c r="AE37">
        <v>32.957704</v>
      </c>
      <c r="AF37">
        <v>17.748000000000001</v>
      </c>
      <c r="AG37">
        <v>21.573599999999999</v>
      </c>
      <c r="AH37">
        <v>70.078000000000003</v>
      </c>
      <c r="AI37">
        <v>0</v>
      </c>
      <c r="AJ37">
        <v>0</v>
      </c>
      <c r="AK37">
        <v>54.693899999999999</v>
      </c>
      <c r="AL37">
        <v>1.3944000000000001</v>
      </c>
      <c r="AM37">
        <v>0</v>
      </c>
      <c r="AN37">
        <v>0.87997999999999998</v>
      </c>
      <c r="AO37">
        <v>0</v>
      </c>
      <c r="AP37">
        <v>0</v>
      </c>
      <c r="AQ37">
        <v>45.738</v>
      </c>
      <c r="AR37">
        <v>1.6559999999999999</v>
      </c>
      <c r="AS37">
        <v>4.7081999999999997</v>
      </c>
      <c r="AT37">
        <v>20.001799999999999</v>
      </c>
      <c r="AU37">
        <v>0</v>
      </c>
      <c r="AV37">
        <v>15.225</v>
      </c>
      <c r="AW37">
        <v>0</v>
      </c>
      <c r="AX37">
        <v>7.1239999999999997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2710.9558629999997</v>
      </c>
    </row>
    <row r="38" spans="1:117">
      <c r="A38" t="s">
        <v>80</v>
      </c>
      <c r="B38">
        <v>0</v>
      </c>
      <c r="C38">
        <v>0</v>
      </c>
      <c r="D38">
        <v>30.45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85.488</v>
      </c>
      <c r="K38">
        <v>679.19316800000001</v>
      </c>
      <c r="L38">
        <v>435.435</v>
      </c>
      <c r="M38">
        <v>92</v>
      </c>
      <c r="N38">
        <v>118.125</v>
      </c>
      <c r="O38">
        <v>59.359499999999997</v>
      </c>
      <c r="P38">
        <v>124.875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17.748000000000001</v>
      </c>
      <c r="AG38">
        <v>21.573599999999999</v>
      </c>
      <c r="AH38">
        <v>70.078000000000003</v>
      </c>
      <c r="AI38">
        <v>0</v>
      </c>
      <c r="AJ38">
        <v>0</v>
      </c>
      <c r="AK38">
        <v>54.693899999999999</v>
      </c>
      <c r="AL38">
        <v>1.3944000000000001</v>
      </c>
      <c r="AM38">
        <v>0</v>
      </c>
      <c r="AN38">
        <v>0.87997999999999998</v>
      </c>
      <c r="AO38">
        <v>0</v>
      </c>
      <c r="AP38">
        <v>0</v>
      </c>
      <c r="AQ38">
        <v>45.738</v>
      </c>
      <c r="AR38">
        <v>1.6559999999999999</v>
      </c>
      <c r="AS38">
        <v>4.7081999999999997</v>
      </c>
      <c r="AT38">
        <v>20.001799999999999</v>
      </c>
      <c r="AU38">
        <v>0</v>
      </c>
      <c r="AV38">
        <v>15.225</v>
      </c>
      <c r="AW38">
        <v>0</v>
      </c>
      <c r="AX38">
        <v>7.1239999999999997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2685.8905110000001</v>
      </c>
    </row>
    <row r="39" spans="1:117">
      <c r="A39" t="s">
        <v>81</v>
      </c>
      <c r="B39">
        <v>0</v>
      </c>
      <c r="C39">
        <v>0</v>
      </c>
      <c r="D39">
        <v>30.45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85.488</v>
      </c>
      <c r="K39">
        <v>679.19316800000001</v>
      </c>
      <c r="L39">
        <v>435.435</v>
      </c>
      <c r="M39">
        <v>92</v>
      </c>
      <c r="N39">
        <v>118.125</v>
      </c>
      <c r="O39">
        <v>59.359499999999997</v>
      </c>
      <c r="P39">
        <v>124.875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9.3670000000000009</v>
      </c>
      <c r="AG39">
        <v>21.573599999999999</v>
      </c>
      <c r="AH39">
        <v>70.078000000000003</v>
      </c>
      <c r="AI39">
        <v>0</v>
      </c>
      <c r="AJ39">
        <v>0</v>
      </c>
      <c r="AK39">
        <v>54.693899999999999</v>
      </c>
      <c r="AL39">
        <v>1.3944000000000001</v>
      </c>
      <c r="AM39">
        <v>0</v>
      </c>
      <c r="AN39">
        <v>0.87997999999999998</v>
      </c>
      <c r="AO39">
        <v>0</v>
      </c>
      <c r="AP39">
        <v>0</v>
      </c>
      <c r="AQ39">
        <v>45.738</v>
      </c>
      <c r="AR39">
        <v>1.6559999999999999</v>
      </c>
      <c r="AS39">
        <v>4.7081999999999997</v>
      </c>
      <c r="AT39">
        <v>20.001799999999999</v>
      </c>
      <c r="AU39">
        <v>0</v>
      </c>
      <c r="AV39">
        <v>15.225</v>
      </c>
      <c r="AW39">
        <v>0</v>
      </c>
      <c r="AX39">
        <v>7.1239999999999997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2677.5095110000002</v>
      </c>
    </row>
    <row r="40" spans="1:117">
      <c r="A40" t="s">
        <v>82</v>
      </c>
      <c r="B40">
        <v>0</v>
      </c>
      <c r="C40">
        <v>0</v>
      </c>
      <c r="D40">
        <v>30.45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85.488</v>
      </c>
      <c r="K40">
        <v>679.19316800000001</v>
      </c>
      <c r="L40">
        <v>435.435</v>
      </c>
      <c r="M40">
        <v>92</v>
      </c>
      <c r="N40">
        <v>118.125</v>
      </c>
      <c r="O40">
        <v>59.359499999999997</v>
      </c>
      <c r="P40">
        <v>124.875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9.3670000000000009</v>
      </c>
      <c r="AG40">
        <v>21.573599999999999</v>
      </c>
      <c r="AH40">
        <v>43.561999999999998</v>
      </c>
      <c r="AI40">
        <v>0</v>
      </c>
      <c r="AJ40">
        <v>0</v>
      </c>
      <c r="AK40">
        <v>54.693899999999999</v>
      </c>
      <c r="AL40">
        <v>1.3944000000000001</v>
      </c>
      <c r="AM40">
        <v>0</v>
      </c>
      <c r="AN40">
        <v>0.87997999999999998</v>
      </c>
      <c r="AO40">
        <v>0</v>
      </c>
      <c r="AP40">
        <v>0</v>
      </c>
      <c r="AQ40">
        <v>45.738</v>
      </c>
      <c r="AR40">
        <v>1.6559999999999999</v>
      </c>
      <c r="AS40">
        <v>4.7081999999999997</v>
      </c>
      <c r="AT40">
        <v>20.001799999999999</v>
      </c>
      <c r="AU40">
        <v>0</v>
      </c>
      <c r="AV40">
        <v>15.225</v>
      </c>
      <c r="AW40">
        <v>0</v>
      </c>
      <c r="AX40">
        <v>7.1239999999999997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2650.9935110000001</v>
      </c>
    </row>
    <row r="41" spans="1:117">
      <c r="A41" t="s">
        <v>83</v>
      </c>
      <c r="B41">
        <v>0</v>
      </c>
      <c r="C41">
        <v>0</v>
      </c>
      <c r="D41">
        <v>30.45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85.488</v>
      </c>
      <c r="K41">
        <v>679.19316800000001</v>
      </c>
      <c r="L41">
        <v>435.435</v>
      </c>
      <c r="M41">
        <v>92</v>
      </c>
      <c r="N41">
        <v>118.125</v>
      </c>
      <c r="O41">
        <v>59.359499999999997</v>
      </c>
      <c r="P41">
        <v>124.875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9.3670000000000009</v>
      </c>
      <c r="AG41">
        <v>21.573599999999999</v>
      </c>
      <c r="AH41">
        <v>43.561999999999998</v>
      </c>
      <c r="AI41">
        <v>0</v>
      </c>
      <c r="AJ41">
        <v>0</v>
      </c>
      <c r="AK41">
        <v>54.693899999999999</v>
      </c>
      <c r="AL41">
        <v>1.3944000000000001</v>
      </c>
      <c r="AM41">
        <v>0</v>
      </c>
      <c r="AN41">
        <v>0.87997999999999998</v>
      </c>
      <c r="AO41">
        <v>0</v>
      </c>
      <c r="AP41">
        <v>0</v>
      </c>
      <c r="AQ41">
        <v>45.738</v>
      </c>
      <c r="AR41">
        <v>1.6559999999999999</v>
      </c>
      <c r="AS41">
        <v>4.7081999999999997</v>
      </c>
      <c r="AT41">
        <v>20.001799999999999</v>
      </c>
      <c r="AU41">
        <v>0</v>
      </c>
      <c r="AV41">
        <v>15.225</v>
      </c>
      <c r="AW41">
        <v>0</v>
      </c>
      <c r="AX41">
        <v>7.1239999999999997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2650.9935110000001</v>
      </c>
    </row>
    <row r="42" spans="1:117">
      <c r="A42" t="s">
        <v>84</v>
      </c>
      <c r="B42">
        <v>0</v>
      </c>
      <c r="C42">
        <v>0</v>
      </c>
      <c r="D42">
        <v>30.45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85.488</v>
      </c>
      <c r="K42">
        <v>679.19316800000001</v>
      </c>
      <c r="L42">
        <v>435.435</v>
      </c>
      <c r="M42">
        <v>92</v>
      </c>
      <c r="N42">
        <v>118.125</v>
      </c>
      <c r="O42">
        <v>59.359499999999997</v>
      </c>
      <c r="P42">
        <v>124.875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9.3670000000000009</v>
      </c>
      <c r="AG42">
        <v>21.573599999999999</v>
      </c>
      <c r="AH42">
        <v>20.644600000000001</v>
      </c>
      <c r="AI42">
        <v>0</v>
      </c>
      <c r="AJ42">
        <v>0</v>
      </c>
      <c r="AK42">
        <v>54.693899999999999</v>
      </c>
      <c r="AL42">
        <v>1.3944000000000001</v>
      </c>
      <c r="AM42">
        <v>0</v>
      </c>
      <c r="AN42">
        <v>0.87997999999999998</v>
      </c>
      <c r="AO42">
        <v>0</v>
      </c>
      <c r="AP42">
        <v>0</v>
      </c>
      <c r="AQ42">
        <v>45.738</v>
      </c>
      <c r="AR42">
        <v>1.6559999999999999</v>
      </c>
      <c r="AS42">
        <v>4.7081999999999997</v>
      </c>
      <c r="AT42">
        <v>20.001799999999999</v>
      </c>
      <c r="AU42">
        <v>0</v>
      </c>
      <c r="AV42">
        <v>15.225</v>
      </c>
      <c r="AW42">
        <v>0</v>
      </c>
      <c r="AX42">
        <v>7.1239999999999997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2628.0761110000003</v>
      </c>
    </row>
    <row r="43" spans="1:117">
      <c r="A43" t="s">
        <v>85</v>
      </c>
      <c r="B43">
        <v>0</v>
      </c>
      <c r="C43">
        <v>0</v>
      </c>
      <c r="D43">
        <v>30.45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85.488</v>
      </c>
      <c r="K43">
        <v>679.19316800000001</v>
      </c>
      <c r="L43">
        <v>435.435</v>
      </c>
      <c r="M43">
        <v>92</v>
      </c>
      <c r="N43">
        <v>118.125</v>
      </c>
      <c r="O43">
        <v>59.359499999999997</v>
      </c>
      <c r="P43">
        <v>124.875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9.3670000000000009</v>
      </c>
      <c r="AG43">
        <v>21.573599999999999</v>
      </c>
      <c r="AH43">
        <v>0</v>
      </c>
      <c r="AI43">
        <v>0</v>
      </c>
      <c r="AJ43">
        <v>0</v>
      </c>
      <c r="AK43">
        <v>54.693899999999999</v>
      </c>
      <c r="AL43">
        <v>1.3944000000000001</v>
      </c>
      <c r="AM43">
        <v>0</v>
      </c>
      <c r="AN43">
        <v>0.87997999999999998</v>
      </c>
      <c r="AO43">
        <v>0</v>
      </c>
      <c r="AP43">
        <v>0</v>
      </c>
      <c r="AQ43">
        <v>45.738</v>
      </c>
      <c r="AR43">
        <v>1.6559999999999999</v>
      </c>
      <c r="AS43">
        <v>4.7081999999999997</v>
      </c>
      <c r="AT43">
        <v>20.001799999999999</v>
      </c>
      <c r="AU43">
        <v>0</v>
      </c>
      <c r="AV43">
        <v>15.225</v>
      </c>
      <c r="AW43">
        <v>0</v>
      </c>
      <c r="AX43">
        <v>7.1239999999999997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2607.4315110000002</v>
      </c>
    </row>
    <row r="44" spans="1:117">
      <c r="A44" t="s">
        <v>86</v>
      </c>
      <c r="B44">
        <v>0</v>
      </c>
      <c r="C44">
        <v>0</v>
      </c>
      <c r="D44">
        <v>30.45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85.488</v>
      </c>
      <c r="K44">
        <v>679.19316800000001</v>
      </c>
      <c r="L44">
        <v>435.435</v>
      </c>
      <c r="M44">
        <v>92</v>
      </c>
      <c r="N44">
        <v>118.125</v>
      </c>
      <c r="O44">
        <v>59.359499999999997</v>
      </c>
      <c r="P44">
        <v>124.875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9.3670000000000009</v>
      </c>
      <c r="AG44">
        <v>21.573599999999999</v>
      </c>
      <c r="AH44">
        <v>0</v>
      </c>
      <c r="AI44">
        <v>0</v>
      </c>
      <c r="AJ44">
        <v>0</v>
      </c>
      <c r="AK44">
        <v>54.693899999999999</v>
      </c>
      <c r="AL44">
        <v>1.3944000000000001</v>
      </c>
      <c r="AM44">
        <v>0</v>
      </c>
      <c r="AN44">
        <v>0.87997999999999998</v>
      </c>
      <c r="AO44">
        <v>0</v>
      </c>
      <c r="AP44">
        <v>0</v>
      </c>
      <c r="AQ44">
        <v>45.738</v>
      </c>
      <c r="AR44">
        <v>1.6559999999999999</v>
      </c>
      <c r="AS44">
        <v>4.7081999999999997</v>
      </c>
      <c r="AT44">
        <v>20.001799999999999</v>
      </c>
      <c r="AU44">
        <v>0</v>
      </c>
      <c r="AV44">
        <v>15.225</v>
      </c>
      <c r="AW44">
        <v>0</v>
      </c>
      <c r="AX44">
        <v>7.1239999999999997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2607.4315110000002</v>
      </c>
    </row>
    <row r="45" spans="1:117">
      <c r="A45" t="s">
        <v>87</v>
      </c>
      <c r="B45">
        <v>0</v>
      </c>
      <c r="C45">
        <v>0</v>
      </c>
      <c r="D45">
        <v>30.45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85.488</v>
      </c>
      <c r="K45">
        <v>679.19316800000001</v>
      </c>
      <c r="L45">
        <v>435.435</v>
      </c>
      <c r="M45">
        <v>92</v>
      </c>
      <c r="N45">
        <v>118.125</v>
      </c>
      <c r="O45">
        <v>59.359499999999997</v>
      </c>
      <c r="P45">
        <v>124.875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9.3670000000000009</v>
      </c>
      <c r="AG45">
        <v>21.573599999999999</v>
      </c>
      <c r="AH45">
        <v>0</v>
      </c>
      <c r="AI45">
        <v>0</v>
      </c>
      <c r="AJ45">
        <v>0</v>
      </c>
      <c r="AK45">
        <v>54.693899999999999</v>
      </c>
      <c r="AL45">
        <v>1.3944000000000001</v>
      </c>
      <c r="AM45">
        <v>0</v>
      </c>
      <c r="AN45">
        <v>0.87997999999999998</v>
      </c>
      <c r="AO45">
        <v>0</v>
      </c>
      <c r="AP45">
        <v>0</v>
      </c>
      <c r="AQ45">
        <v>45.738</v>
      </c>
      <c r="AR45">
        <v>1.6559999999999999</v>
      </c>
      <c r="AS45">
        <v>4.7081999999999997</v>
      </c>
      <c r="AT45">
        <v>20.001799999999999</v>
      </c>
      <c r="AU45">
        <v>0</v>
      </c>
      <c r="AV45">
        <v>15.225</v>
      </c>
      <c r="AW45">
        <v>0</v>
      </c>
      <c r="AX45">
        <v>7.1239999999999997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2590.952659</v>
      </c>
    </row>
    <row r="46" spans="1:117">
      <c r="A46" t="s">
        <v>88</v>
      </c>
      <c r="B46">
        <v>0</v>
      </c>
      <c r="C46">
        <v>0</v>
      </c>
      <c r="D46">
        <v>30.45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85.488</v>
      </c>
      <c r="K46">
        <v>679.19316800000001</v>
      </c>
      <c r="L46">
        <v>435.435</v>
      </c>
      <c r="M46">
        <v>92</v>
      </c>
      <c r="N46">
        <v>118.125</v>
      </c>
      <c r="O46">
        <v>59.359499999999997</v>
      </c>
      <c r="P46">
        <v>124.875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9.3670000000000009</v>
      </c>
      <c r="AG46">
        <v>21.573599999999999</v>
      </c>
      <c r="AH46">
        <v>0</v>
      </c>
      <c r="AI46">
        <v>0</v>
      </c>
      <c r="AJ46">
        <v>0</v>
      </c>
      <c r="AK46">
        <v>54.693899999999999</v>
      </c>
      <c r="AL46">
        <v>1.3944000000000001</v>
      </c>
      <c r="AM46">
        <v>0</v>
      </c>
      <c r="AN46">
        <v>0.87997999999999998</v>
      </c>
      <c r="AO46">
        <v>0</v>
      </c>
      <c r="AP46">
        <v>0</v>
      </c>
      <c r="AQ46">
        <v>38.744999999999997</v>
      </c>
      <c r="AR46">
        <v>26.495999999999999</v>
      </c>
      <c r="AS46">
        <v>8.3402399999999997</v>
      </c>
      <c r="AT46">
        <v>20.001799999999999</v>
      </c>
      <c r="AU46">
        <v>0</v>
      </c>
      <c r="AV46">
        <v>15.225</v>
      </c>
      <c r="AW46">
        <v>0</v>
      </c>
      <c r="AX46">
        <v>7.1239999999999997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2612.4316990000002</v>
      </c>
    </row>
    <row r="47" spans="1:117">
      <c r="A47" t="s">
        <v>89</v>
      </c>
      <c r="B47">
        <v>0</v>
      </c>
      <c r="C47">
        <v>0</v>
      </c>
      <c r="D47">
        <v>30.45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85.488</v>
      </c>
      <c r="K47">
        <v>679.19316800000001</v>
      </c>
      <c r="L47">
        <v>435.435</v>
      </c>
      <c r="M47">
        <v>92</v>
      </c>
      <c r="N47">
        <v>118.125</v>
      </c>
      <c r="O47">
        <v>59.359499999999997</v>
      </c>
      <c r="P47">
        <v>124.875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9.3670000000000009</v>
      </c>
      <c r="AG47">
        <v>21.573599999999999</v>
      </c>
      <c r="AH47">
        <v>0</v>
      </c>
      <c r="AI47">
        <v>0</v>
      </c>
      <c r="AJ47">
        <v>0</v>
      </c>
      <c r="AK47">
        <v>54.693899999999999</v>
      </c>
      <c r="AL47">
        <v>1.3944000000000001</v>
      </c>
      <c r="AM47">
        <v>0</v>
      </c>
      <c r="AN47">
        <v>0.87997999999999998</v>
      </c>
      <c r="AO47">
        <v>0</v>
      </c>
      <c r="AP47">
        <v>0</v>
      </c>
      <c r="AQ47">
        <v>28.98</v>
      </c>
      <c r="AR47">
        <v>26.495999999999999</v>
      </c>
      <c r="AS47">
        <v>8.3402399999999997</v>
      </c>
      <c r="AT47">
        <v>20.001799999999999</v>
      </c>
      <c r="AU47">
        <v>0</v>
      </c>
      <c r="AV47">
        <v>15.225</v>
      </c>
      <c r="AW47">
        <v>0</v>
      </c>
      <c r="AX47">
        <v>7.1239999999999997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2602.6666990000003</v>
      </c>
    </row>
    <row r="48" spans="1:117">
      <c r="A48" t="s">
        <v>90</v>
      </c>
      <c r="B48">
        <v>0</v>
      </c>
      <c r="C48">
        <v>0</v>
      </c>
      <c r="D48">
        <v>30.45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85.488</v>
      </c>
      <c r="K48">
        <v>679.19316800000001</v>
      </c>
      <c r="L48">
        <v>435.435</v>
      </c>
      <c r="M48">
        <v>92</v>
      </c>
      <c r="N48">
        <v>118.125</v>
      </c>
      <c r="O48">
        <v>59.359499999999997</v>
      </c>
      <c r="P48">
        <v>124.875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9.3670000000000009</v>
      </c>
      <c r="AG48">
        <v>21.573599999999999</v>
      </c>
      <c r="AH48">
        <v>0</v>
      </c>
      <c r="AI48">
        <v>0</v>
      </c>
      <c r="AJ48">
        <v>0</v>
      </c>
      <c r="AK48">
        <v>54.693899999999999</v>
      </c>
      <c r="AL48">
        <v>1.3944000000000001</v>
      </c>
      <c r="AM48">
        <v>0</v>
      </c>
      <c r="AN48">
        <v>0.87997999999999998</v>
      </c>
      <c r="AO48">
        <v>0</v>
      </c>
      <c r="AP48">
        <v>0</v>
      </c>
      <c r="AQ48">
        <v>14.49</v>
      </c>
      <c r="AR48">
        <v>2.2080000000000002</v>
      </c>
      <c r="AS48">
        <v>8.3402399999999997</v>
      </c>
      <c r="AT48">
        <v>20.001799999999999</v>
      </c>
      <c r="AU48">
        <v>0</v>
      </c>
      <c r="AV48">
        <v>15.225</v>
      </c>
      <c r="AW48">
        <v>0</v>
      </c>
      <c r="AX48">
        <v>7.1239999999999997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2563.8886990000001</v>
      </c>
    </row>
    <row r="49" spans="1:117">
      <c r="A49" t="s">
        <v>91</v>
      </c>
      <c r="B49">
        <v>0</v>
      </c>
      <c r="C49">
        <v>0</v>
      </c>
      <c r="D49">
        <v>30.45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85.488</v>
      </c>
      <c r="K49">
        <v>679.19316800000001</v>
      </c>
      <c r="L49">
        <v>435.435</v>
      </c>
      <c r="M49">
        <v>92</v>
      </c>
      <c r="N49">
        <v>118.125</v>
      </c>
      <c r="O49">
        <v>59.359499999999997</v>
      </c>
      <c r="P49">
        <v>124.875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9.3670000000000009</v>
      </c>
      <c r="AG49">
        <v>21.573599999999999</v>
      </c>
      <c r="AH49">
        <v>0</v>
      </c>
      <c r="AI49">
        <v>0</v>
      </c>
      <c r="AJ49">
        <v>0</v>
      </c>
      <c r="AK49">
        <v>54.693899999999999</v>
      </c>
      <c r="AL49">
        <v>1.3944000000000001</v>
      </c>
      <c r="AM49">
        <v>0</v>
      </c>
      <c r="AN49">
        <v>0.87997999999999998</v>
      </c>
      <c r="AO49">
        <v>0</v>
      </c>
      <c r="AP49">
        <v>6.7892999999999999</v>
      </c>
      <c r="AQ49">
        <v>0</v>
      </c>
      <c r="AR49">
        <v>1.7664</v>
      </c>
      <c r="AS49">
        <v>8.3402399999999997</v>
      </c>
      <c r="AT49">
        <v>20.001799999999999</v>
      </c>
      <c r="AU49">
        <v>0</v>
      </c>
      <c r="AV49">
        <v>15.225</v>
      </c>
      <c r="AW49">
        <v>0</v>
      </c>
      <c r="AX49">
        <v>7.1239999999999997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2555.7463990000001</v>
      </c>
    </row>
    <row r="50" spans="1:117">
      <c r="A50" t="s">
        <v>92</v>
      </c>
      <c r="B50">
        <v>0</v>
      </c>
      <c r="C50">
        <v>0</v>
      </c>
      <c r="D50">
        <v>30.45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85.488</v>
      </c>
      <c r="K50">
        <v>679.19316800000001</v>
      </c>
      <c r="L50">
        <v>435.435</v>
      </c>
      <c r="M50">
        <v>92</v>
      </c>
      <c r="N50">
        <v>118.125</v>
      </c>
      <c r="O50">
        <v>59.359499999999997</v>
      </c>
      <c r="P50">
        <v>124.875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9.3670000000000009</v>
      </c>
      <c r="AG50">
        <v>21.573599999999999</v>
      </c>
      <c r="AH50">
        <v>0</v>
      </c>
      <c r="AI50">
        <v>0</v>
      </c>
      <c r="AJ50">
        <v>0</v>
      </c>
      <c r="AK50">
        <v>54.693899999999999</v>
      </c>
      <c r="AL50">
        <v>1.3944000000000001</v>
      </c>
      <c r="AM50">
        <v>0</v>
      </c>
      <c r="AN50">
        <v>0.87997999999999998</v>
      </c>
      <c r="AO50">
        <v>0</v>
      </c>
      <c r="AP50">
        <v>6.7892999999999999</v>
      </c>
      <c r="AQ50">
        <v>0</v>
      </c>
      <c r="AR50">
        <v>1.7664</v>
      </c>
      <c r="AS50">
        <v>4.7081999999999997</v>
      </c>
      <c r="AT50">
        <v>20.001799999999999</v>
      </c>
      <c r="AU50">
        <v>0</v>
      </c>
      <c r="AV50">
        <v>15.225</v>
      </c>
      <c r="AW50">
        <v>0</v>
      </c>
      <c r="AX50">
        <v>7.1239999999999997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2552.1143590000001</v>
      </c>
    </row>
    <row r="51" spans="1:117">
      <c r="A51" t="s">
        <v>93</v>
      </c>
      <c r="B51">
        <v>0</v>
      </c>
      <c r="C51">
        <v>0</v>
      </c>
      <c r="D51">
        <v>29.925000000000001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85.488</v>
      </c>
      <c r="K51">
        <v>679.19316800000001</v>
      </c>
      <c r="L51">
        <v>435.435</v>
      </c>
      <c r="M51">
        <v>92</v>
      </c>
      <c r="N51">
        <v>118.125</v>
      </c>
      <c r="O51">
        <v>59.359499999999997</v>
      </c>
      <c r="P51">
        <v>124.875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21.573599999999999</v>
      </c>
      <c r="AH51">
        <v>0</v>
      </c>
      <c r="AI51">
        <v>0</v>
      </c>
      <c r="AJ51">
        <v>0</v>
      </c>
      <c r="AK51">
        <v>54.693899999999999</v>
      </c>
      <c r="AL51">
        <v>1.3944000000000001</v>
      </c>
      <c r="AM51">
        <v>0</v>
      </c>
      <c r="AN51">
        <v>0.87997999999999998</v>
      </c>
      <c r="AO51">
        <v>0</v>
      </c>
      <c r="AP51">
        <v>6.2769000000000004</v>
      </c>
      <c r="AQ51">
        <v>0</v>
      </c>
      <c r="AR51">
        <v>1.6559999999999999</v>
      </c>
      <c r="AS51">
        <v>4.7081999999999997</v>
      </c>
      <c r="AT51">
        <v>20.001799999999999</v>
      </c>
      <c r="AU51">
        <v>0</v>
      </c>
      <c r="AV51">
        <v>15.225</v>
      </c>
      <c r="AW51">
        <v>0</v>
      </c>
      <c r="AX51">
        <v>7.1239999999999997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2541.5995590000002</v>
      </c>
    </row>
    <row r="52" spans="1:117">
      <c r="A52" t="s">
        <v>94</v>
      </c>
      <c r="B52">
        <v>0</v>
      </c>
      <c r="C52">
        <v>0</v>
      </c>
      <c r="D52">
        <v>29.925000000000001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85.488</v>
      </c>
      <c r="K52">
        <v>679.19316800000001</v>
      </c>
      <c r="L52">
        <v>435.435</v>
      </c>
      <c r="M52">
        <v>92</v>
      </c>
      <c r="N52">
        <v>118.125</v>
      </c>
      <c r="O52">
        <v>59.359499999999997</v>
      </c>
      <c r="P52">
        <v>124.875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21.573599999999999</v>
      </c>
      <c r="AH52">
        <v>0</v>
      </c>
      <c r="AI52">
        <v>0</v>
      </c>
      <c r="AJ52">
        <v>0</v>
      </c>
      <c r="AK52">
        <v>54.693899999999999</v>
      </c>
      <c r="AL52">
        <v>1.3944000000000001</v>
      </c>
      <c r="AM52">
        <v>0</v>
      </c>
      <c r="AN52">
        <v>0.87997999999999998</v>
      </c>
      <c r="AO52">
        <v>0</v>
      </c>
      <c r="AP52">
        <v>6.2769000000000004</v>
      </c>
      <c r="AQ52">
        <v>0</v>
      </c>
      <c r="AR52">
        <v>1.6559999999999999</v>
      </c>
      <c r="AS52">
        <v>4.7081999999999997</v>
      </c>
      <c r="AT52">
        <v>20.001799999999999</v>
      </c>
      <c r="AU52">
        <v>0</v>
      </c>
      <c r="AV52">
        <v>15.225</v>
      </c>
      <c r="AW52">
        <v>0</v>
      </c>
      <c r="AX52">
        <v>7.1239999999999997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2541.5995590000002</v>
      </c>
    </row>
    <row r="53" spans="1:117">
      <c r="A53" t="s">
        <v>95</v>
      </c>
      <c r="B53">
        <v>0</v>
      </c>
      <c r="C53">
        <v>0</v>
      </c>
      <c r="D53">
        <v>29.925000000000001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85.488</v>
      </c>
      <c r="K53">
        <v>679.19316800000001</v>
      </c>
      <c r="L53">
        <v>435.435</v>
      </c>
      <c r="M53">
        <v>92</v>
      </c>
      <c r="N53">
        <v>113.4</v>
      </c>
      <c r="O53">
        <v>59.359499999999997</v>
      </c>
      <c r="P53">
        <v>124.875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21.573599999999999</v>
      </c>
      <c r="AH53">
        <v>0</v>
      </c>
      <c r="AI53">
        <v>0</v>
      </c>
      <c r="AJ53">
        <v>0</v>
      </c>
      <c r="AK53">
        <v>54.693899999999999</v>
      </c>
      <c r="AL53">
        <v>1.3944000000000001</v>
      </c>
      <c r="AM53">
        <v>0</v>
      </c>
      <c r="AN53">
        <v>0.87997999999999998</v>
      </c>
      <c r="AO53">
        <v>0</v>
      </c>
      <c r="AP53">
        <v>6.2769000000000004</v>
      </c>
      <c r="AQ53">
        <v>0</v>
      </c>
      <c r="AR53">
        <v>1.6559999999999999</v>
      </c>
      <c r="AS53">
        <v>4.7081999999999997</v>
      </c>
      <c r="AT53">
        <v>20.001799999999999</v>
      </c>
      <c r="AU53">
        <v>0</v>
      </c>
      <c r="AV53">
        <v>15.225</v>
      </c>
      <c r="AW53">
        <v>0</v>
      </c>
      <c r="AX53">
        <v>7.1239999999999997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2536.8745590000003</v>
      </c>
    </row>
    <row r="54" spans="1:117">
      <c r="A54" t="s">
        <v>96</v>
      </c>
      <c r="B54">
        <v>0</v>
      </c>
      <c r="C54">
        <v>0</v>
      </c>
      <c r="D54">
        <v>29.925000000000001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85.488</v>
      </c>
      <c r="K54">
        <v>679.19316800000001</v>
      </c>
      <c r="L54">
        <v>435.435</v>
      </c>
      <c r="M54">
        <v>92</v>
      </c>
      <c r="N54">
        <v>113.4</v>
      </c>
      <c r="O54">
        <v>59.359499999999997</v>
      </c>
      <c r="P54">
        <v>124.875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21.573599999999999</v>
      </c>
      <c r="AH54">
        <v>0</v>
      </c>
      <c r="AI54">
        <v>0</v>
      </c>
      <c r="AJ54">
        <v>0</v>
      </c>
      <c r="AK54">
        <v>54.693899999999999</v>
      </c>
      <c r="AL54">
        <v>1.3944000000000001</v>
      </c>
      <c r="AM54">
        <v>0</v>
      </c>
      <c r="AN54">
        <v>0.87997999999999998</v>
      </c>
      <c r="AO54">
        <v>0</v>
      </c>
      <c r="AP54">
        <v>6.2769000000000004</v>
      </c>
      <c r="AQ54">
        <v>0</v>
      </c>
      <c r="AR54">
        <v>1.6559999999999999</v>
      </c>
      <c r="AS54">
        <v>4.7081999999999997</v>
      </c>
      <c r="AT54">
        <v>20.001799999999999</v>
      </c>
      <c r="AU54">
        <v>0</v>
      </c>
      <c r="AV54">
        <v>15.225</v>
      </c>
      <c r="AW54">
        <v>0</v>
      </c>
      <c r="AX54">
        <v>7.1239999999999997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2536.8745590000003</v>
      </c>
    </row>
    <row r="55" spans="1:117">
      <c r="A55" t="s">
        <v>97</v>
      </c>
      <c r="B55">
        <v>0</v>
      </c>
      <c r="C55">
        <v>0</v>
      </c>
      <c r="D55">
        <v>29.925000000000001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85.488</v>
      </c>
      <c r="K55">
        <v>679.49316799999997</v>
      </c>
      <c r="L55">
        <v>435.435</v>
      </c>
      <c r="M55">
        <v>92</v>
      </c>
      <c r="N55">
        <v>113.4</v>
      </c>
      <c r="O55">
        <v>59.359499999999997</v>
      </c>
      <c r="P55">
        <v>132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21.573599999999999</v>
      </c>
      <c r="AH55">
        <v>0</v>
      </c>
      <c r="AI55">
        <v>0</v>
      </c>
      <c r="AJ55">
        <v>0</v>
      </c>
      <c r="AK55">
        <v>54.693899999999999</v>
      </c>
      <c r="AL55">
        <v>1.3944000000000001</v>
      </c>
      <c r="AM55">
        <v>0</v>
      </c>
      <c r="AN55">
        <v>0.87997999999999998</v>
      </c>
      <c r="AO55">
        <v>0</v>
      </c>
      <c r="AP55">
        <v>0</v>
      </c>
      <c r="AQ55">
        <v>0</v>
      </c>
      <c r="AR55">
        <v>1.6559999999999999</v>
      </c>
      <c r="AS55">
        <v>4.7081999999999997</v>
      </c>
      <c r="AT55">
        <v>20.001799999999999</v>
      </c>
      <c r="AU55">
        <v>0</v>
      </c>
      <c r="AV55">
        <v>15.225</v>
      </c>
      <c r="AW55">
        <v>0</v>
      </c>
      <c r="AX55">
        <v>7.1239999999999997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2538.0226590000002</v>
      </c>
    </row>
    <row r="56" spans="1:117">
      <c r="A56" t="s">
        <v>98</v>
      </c>
      <c r="B56">
        <v>0</v>
      </c>
      <c r="C56">
        <v>0</v>
      </c>
      <c r="D56">
        <v>29.925000000000001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85.488</v>
      </c>
      <c r="K56">
        <v>679.49316799999997</v>
      </c>
      <c r="L56">
        <v>435.435</v>
      </c>
      <c r="M56">
        <v>92</v>
      </c>
      <c r="N56">
        <v>113.4</v>
      </c>
      <c r="O56">
        <v>59.359499999999997</v>
      </c>
      <c r="P56">
        <v>134.25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21.573599999999999</v>
      </c>
      <c r="AH56">
        <v>0</v>
      </c>
      <c r="AI56">
        <v>0</v>
      </c>
      <c r="AJ56">
        <v>0</v>
      </c>
      <c r="AK56">
        <v>54.693899999999999</v>
      </c>
      <c r="AL56">
        <v>1.3944000000000001</v>
      </c>
      <c r="AM56">
        <v>0</v>
      </c>
      <c r="AN56">
        <v>0.87997999999999998</v>
      </c>
      <c r="AO56">
        <v>0</v>
      </c>
      <c r="AP56">
        <v>0</v>
      </c>
      <c r="AQ56">
        <v>0</v>
      </c>
      <c r="AR56">
        <v>1.6559999999999999</v>
      </c>
      <c r="AS56">
        <v>4.7081999999999997</v>
      </c>
      <c r="AT56">
        <v>20.001799999999999</v>
      </c>
      <c r="AU56">
        <v>0</v>
      </c>
      <c r="AV56">
        <v>15.225</v>
      </c>
      <c r="AW56">
        <v>0</v>
      </c>
      <c r="AX56">
        <v>7.1239999999999997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2540.2726590000002</v>
      </c>
    </row>
    <row r="57" spans="1:117">
      <c r="A57" t="s">
        <v>99</v>
      </c>
      <c r="B57">
        <v>0</v>
      </c>
      <c r="C57">
        <v>0</v>
      </c>
      <c r="D57">
        <v>29.925000000000001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85.488</v>
      </c>
      <c r="K57">
        <v>679.49316799999997</v>
      </c>
      <c r="L57">
        <v>435.435</v>
      </c>
      <c r="M57">
        <v>92</v>
      </c>
      <c r="N57">
        <v>113.4</v>
      </c>
      <c r="O57">
        <v>59.359499999999997</v>
      </c>
      <c r="P57">
        <v>135.75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21.573599999999999</v>
      </c>
      <c r="AH57">
        <v>0</v>
      </c>
      <c r="AI57">
        <v>0</v>
      </c>
      <c r="AJ57">
        <v>0</v>
      </c>
      <c r="AK57">
        <v>54.693899999999999</v>
      </c>
      <c r="AL57">
        <v>1.3944000000000001</v>
      </c>
      <c r="AM57">
        <v>0</v>
      </c>
      <c r="AN57">
        <v>0.87997999999999998</v>
      </c>
      <c r="AO57">
        <v>0</v>
      </c>
      <c r="AP57">
        <v>0</v>
      </c>
      <c r="AQ57">
        <v>0</v>
      </c>
      <c r="AR57">
        <v>1.6559999999999999</v>
      </c>
      <c r="AS57">
        <v>4.7081999999999997</v>
      </c>
      <c r="AT57">
        <v>20.001799999999999</v>
      </c>
      <c r="AU57">
        <v>0</v>
      </c>
      <c r="AV57">
        <v>15.225</v>
      </c>
      <c r="AW57">
        <v>0</v>
      </c>
      <c r="AX57">
        <v>7.1239999999999997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2541.7726590000002</v>
      </c>
    </row>
    <row r="58" spans="1:117">
      <c r="A58" t="s">
        <v>100</v>
      </c>
      <c r="B58">
        <v>0</v>
      </c>
      <c r="C58">
        <v>0</v>
      </c>
      <c r="D58">
        <v>29.925000000000001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85.488</v>
      </c>
      <c r="K58">
        <v>679.49316799999997</v>
      </c>
      <c r="L58">
        <v>435.435</v>
      </c>
      <c r="M58">
        <v>92</v>
      </c>
      <c r="N58">
        <v>113.4</v>
      </c>
      <c r="O58">
        <v>59.359499999999997</v>
      </c>
      <c r="P58">
        <v>137.25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21.573599999999999</v>
      </c>
      <c r="AH58">
        <v>0</v>
      </c>
      <c r="AI58">
        <v>0</v>
      </c>
      <c r="AJ58">
        <v>0</v>
      </c>
      <c r="AK58">
        <v>54.693899999999999</v>
      </c>
      <c r="AL58">
        <v>1.3944000000000001</v>
      </c>
      <c r="AM58">
        <v>0</v>
      </c>
      <c r="AN58">
        <v>0.87997999999999998</v>
      </c>
      <c r="AO58">
        <v>0</v>
      </c>
      <c r="AP58">
        <v>0</v>
      </c>
      <c r="AQ58">
        <v>0</v>
      </c>
      <c r="AR58">
        <v>1.6559999999999999</v>
      </c>
      <c r="AS58">
        <v>4.7081999999999997</v>
      </c>
      <c r="AT58">
        <v>20.001799999999999</v>
      </c>
      <c r="AU58">
        <v>0</v>
      </c>
      <c r="AV58">
        <v>15.225</v>
      </c>
      <c r="AW58">
        <v>0</v>
      </c>
      <c r="AX58">
        <v>7.1239999999999997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2543.2726590000002</v>
      </c>
    </row>
    <row r="59" spans="1:117">
      <c r="A59" t="s">
        <v>101</v>
      </c>
      <c r="B59">
        <v>0</v>
      </c>
      <c r="C59">
        <v>0</v>
      </c>
      <c r="D59">
        <v>29.925000000000001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85.488</v>
      </c>
      <c r="K59">
        <v>679.49316799999997</v>
      </c>
      <c r="L59">
        <v>435.435</v>
      </c>
      <c r="M59">
        <v>92</v>
      </c>
      <c r="N59">
        <v>113.4</v>
      </c>
      <c r="O59">
        <v>59.359499999999997</v>
      </c>
      <c r="P59">
        <v>138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21.573599999999999</v>
      </c>
      <c r="AH59">
        <v>0</v>
      </c>
      <c r="AI59">
        <v>0</v>
      </c>
      <c r="AJ59">
        <v>0</v>
      </c>
      <c r="AK59">
        <v>54.693899999999999</v>
      </c>
      <c r="AL59">
        <v>1.3944000000000001</v>
      </c>
      <c r="AM59">
        <v>0</v>
      </c>
      <c r="AN59">
        <v>0.87997999999999998</v>
      </c>
      <c r="AO59">
        <v>0</v>
      </c>
      <c r="AP59">
        <v>0</v>
      </c>
      <c r="AQ59">
        <v>0</v>
      </c>
      <c r="AR59">
        <v>1.6559999999999999</v>
      </c>
      <c r="AS59">
        <v>4.7081999999999997</v>
      </c>
      <c r="AT59">
        <v>20.001799999999999</v>
      </c>
      <c r="AU59">
        <v>0</v>
      </c>
      <c r="AV59">
        <v>15.225</v>
      </c>
      <c r="AW59">
        <v>0</v>
      </c>
      <c r="AX59">
        <v>7.1239999999999997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2544.0226590000002</v>
      </c>
    </row>
    <row r="60" spans="1:117">
      <c r="A60" t="s">
        <v>102</v>
      </c>
      <c r="B60">
        <v>0</v>
      </c>
      <c r="C60">
        <v>0</v>
      </c>
      <c r="D60">
        <v>29.925000000000001</v>
      </c>
      <c r="E60">
        <v>0</v>
      </c>
      <c r="F60">
        <v>0</v>
      </c>
      <c r="G60">
        <v>71.0244</v>
      </c>
      <c r="H60">
        <v>0</v>
      </c>
      <c r="I60">
        <v>0</v>
      </c>
      <c r="J60">
        <v>85.488</v>
      </c>
      <c r="K60">
        <v>679.49316799999997</v>
      </c>
      <c r="L60">
        <v>435.435</v>
      </c>
      <c r="M60">
        <v>92</v>
      </c>
      <c r="N60">
        <v>113.4</v>
      </c>
      <c r="O60">
        <v>59.359499999999997</v>
      </c>
      <c r="P60">
        <v>138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21.573599999999999</v>
      </c>
      <c r="AH60">
        <v>0</v>
      </c>
      <c r="AI60">
        <v>0</v>
      </c>
      <c r="AJ60">
        <v>0</v>
      </c>
      <c r="AK60">
        <v>54.693899999999999</v>
      </c>
      <c r="AL60">
        <v>1.3944000000000001</v>
      </c>
      <c r="AM60">
        <v>0</v>
      </c>
      <c r="AN60">
        <v>0.87997999999999998</v>
      </c>
      <c r="AO60">
        <v>0</v>
      </c>
      <c r="AP60">
        <v>0</v>
      </c>
      <c r="AQ60">
        <v>0</v>
      </c>
      <c r="AR60">
        <v>1.6559999999999999</v>
      </c>
      <c r="AS60">
        <v>4.7081999999999997</v>
      </c>
      <c r="AT60">
        <v>20.001799999999999</v>
      </c>
      <c r="AU60">
        <v>0</v>
      </c>
      <c r="AV60">
        <v>15.225</v>
      </c>
      <c r="AW60">
        <v>0</v>
      </c>
      <c r="AX60">
        <v>7.1239999999999997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2543.8054590000002</v>
      </c>
    </row>
    <row r="61" spans="1:117">
      <c r="A61" t="s">
        <v>103</v>
      </c>
      <c r="B61">
        <v>0</v>
      </c>
      <c r="C61">
        <v>0</v>
      </c>
      <c r="D61">
        <v>29.925000000000001</v>
      </c>
      <c r="E61">
        <v>0</v>
      </c>
      <c r="F61">
        <v>0</v>
      </c>
      <c r="G61">
        <v>71.0244</v>
      </c>
      <c r="H61">
        <v>0</v>
      </c>
      <c r="I61">
        <v>0</v>
      </c>
      <c r="J61">
        <v>85.488</v>
      </c>
      <c r="K61">
        <v>679.49316799999997</v>
      </c>
      <c r="L61">
        <v>435.435</v>
      </c>
      <c r="M61">
        <v>92</v>
      </c>
      <c r="N61">
        <v>113.4</v>
      </c>
      <c r="O61">
        <v>59.359499999999997</v>
      </c>
      <c r="P61">
        <v>138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21.573599999999999</v>
      </c>
      <c r="AH61">
        <v>0</v>
      </c>
      <c r="AI61">
        <v>0</v>
      </c>
      <c r="AJ61">
        <v>0</v>
      </c>
      <c r="AK61">
        <v>54.693899999999999</v>
      </c>
      <c r="AL61">
        <v>1.3944000000000001</v>
      </c>
      <c r="AM61">
        <v>0</v>
      </c>
      <c r="AN61">
        <v>0.87997999999999998</v>
      </c>
      <c r="AO61">
        <v>0</v>
      </c>
      <c r="AP61">
        <v>0</v>
      </c>
      <c r="AQ61">
        <v>0</v>
      </c>
      <c r="AR61">
        <v>1.6559999999999999</v>
      </c>
      <c r="AS61">
        <v>4.7081999999999997</v>
      </c>
      <c r="AT61">
        <v>20.001799999999999</v>
      </c>
      <c r="AU61">
        <v>0</v>
      </c>
      <c r="AV61">
        <v>15.225</v>
      </c>
      <c r="AW61">
        <v>0</v>
      </c>
      <c r="AX61">
        <v>7.1239999999999997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2543.8054590000002</v>
      </c>
    </row>
    <row r="62" spans="1:117">
      <c r="A62" t="s">
        <v>104</v>
      </c>
      <c r="B62">
        <v>0</v>
      </c>
      <c r="C62">
        <v>0</v>
      </c>
      <c r="D62">
        <v>29.925000000000001</v>
      </c>
      <c r="E62">
        <v>0</v>
      </c>
      <c r="F62">
        <v>0</v>
      </c>
      <c r="G62">
        <v>71.0244</v>
      </c>
      <c r="H62">
        <v>0</v>
      </c>
      <c r="I62">
        <v>0</v>
      </c>
      <c r="J62">
        <v>85.488</v>
      </c>
      <c r="K62">
        <v>679.49316799999997</v>
      </c>
      <c r="L62">
        <v>435.435</v>
      </c>
      <c r="M62">
        <v>92</v>
      </c>
      <c r="N62">
        <v>113.4</v>
      </c>
      <c r="O62">
        <v>59.359499999999997</v>
      </c>
      <c r="P62">
        <v>138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21.573599999999999</v>
      </c>
      <c r="AH62">
        <v>0</v>
      </c>
      <c r="AI62">
        <v>0</v>
      </c>
      <c r="AJ62">
        <v>0</v>
      </c>
      <c r="AK62">
        <v>54.693899999999999</v>
      </c>
      <c r="AL62">
        <v>1.3944000000000001</v>
      </c>
      <c r="AM62">
        <v>0</v>
      </c>
      <c r="AN62">
        <v>0.87997999999999998</v>
      </c>
      <c r="AO62">
        <v>0</v>
      </c>
      <c r="AP62">
        <v>0</v>
      </c>
      <c r="AQ62">
        <v>0</v>
      </c>
      <c r="AR62">
        <v>1.6559999999999999</v>
      </c>
      <c r="AS62">
        <v>4.7081999999999997</v>
      </c>
      <c r="AT62">
        <v>20.001799999999999</v>
      </c>
      <c r="AU62">
        <v>0</v>
      </c>
      <c r="AV62">
        <v>15.225</v>
      </c>
      <c r="AW62">
        <v>0</v>
      </c>
      <c r="AX62">
        <v>7.1239999999999997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2543.8054590000002</v>
      </c>
    </row>
    <row r="63" spans="1:117">
      <c r="A63" t="s">
        <v>105</v>
      </c>
      <c r="B63">
        <v>0</v>
      </c>
      <c r="C63">
        <v>0</v>
      </c>
      <c r="D63">
        <v>29.925000000000001</v>
      </c>
      <c r="E63">
        <v>0</v>
      </c>
      <c r="F63">
        <v>0</v>
      </c>
      <c r="G63">
        <v>71.0244</v>
      </c>
      <c r="H63">
        <v>0</v>
      </c>
      <c r="I63">
        <v>0</v>
      </c>
      <c r="J63">
        <v>85.488</v>
      </c>
      <c r="K63">
        <v>679.49316799999997</v>
      </c>
      <c r="L63">
        <v>435.435</v>
      </c>
      <c r="M63">
        <v>92</v>
      </c>
      <c r="N63">
        <v>113.4</v>
      </c>
      <c r="O63">
        <v>59.359499999999997</v>
      </c>
      <c r="P63">
        <v>138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0</v>
      </c>
      <c r="AG63">
        <v>21.573599999999999</v>
      </c>
      <c r="AH63">
        <v>0</v>
      </c>
      <c r="AI63">
        <v>0</v>
      </c>
      <c r="AJ63">
        <v>0</v>
      </c>
      <c r="AK63">
        <v>54.693899999999999</v>
      </c>
      <c r="AL63">
        <v>1.3944000000000001</v>
      </c>
      <c r="AM63">
        <v>0</v>
      </c>
      <c r="AN63">
        <v>0.87997999999999998</v>
      </c>
      <c r="AO63">
        <v>0</v>
      </c>
      <c r="AP63">
        <v>0</v>
      </c>
      <c r="AQ63">
        <v>14.49</v>
      </c>
      <c r="AR63">
        <v>1.6559999999999999</v>
      </c>
      <c r="AS63">
        <v>4.7081999999999997</v>
      </c>
      <c r="AT63">
        <v>20.001799999999999</v>
      </c>
      <c r="AU63">
        <v>0</v>
      </c>
      <c r="AV63">
        <v>15.225</v>
      </c>
      <c r="AW63">
        <v>0</v>
      </c>
      <c r="AX63">
        <v>7.1239999999999997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2574.7743110000001</v>
      </c>
    </row>
    <row r="64" spans="1:117">
      <c r="A64" t="s">
        <v>106</v>
      </c>
      <c r="B64">
        <v>0</v>
      </c>
      <c r="C64">
        <v>0</v>
      </c>
      <c r="D64">
        <v>29.925000000000001</v>
      </c>
      <c r="E64">
        <v>0</v>
      </c>
      <c r="F64">
        <v>0</v>
      </c>
      <c r="G64">
        <v>71.0244</v>
      </c>
      <c r="H64">
        <v>0</v>
      </c>
      <c r="I64">
        <v>0</v>
      </c>
      <c r="J64">
        <v>85.488</v>
      </c>
      <c r="K64">
        <v>679.19316800000001</v>
      </c>
      <c r="L64">
        <v>435.435</v>
      </c>
      <c r="M64">
        <v>92</v>
      </c>
      <c r="N64">
        <v>113.4</v>
      </c>
      <c r="O64">
        <v>59.359499999999997</v>
      </c>
      <c r="P64">
        <v>138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0</v>
      </c>
      <c r="AG64">
        <v>21.573599999999999</v>
      </c>
      <c r="AH64">
        <v>0</v>
      </c>
      <c r="AI64">
        <v>0</v>
      </c>
      <c r="AJ64">
        <v>0</v>
      </c>
      <c r="AK64">
        <v>54.693899999999999</v>
      </c>
      <c r="AL64">
        <v>1.3944000000000001</v>
      </c>
      <c r="AM64">
        <v>0</v>
      </c>
      <c r="AN64">
        <v>0.87997999999999998</v>
      </c>
      <c r="AO64">
        <v>0</v>
      </c>
      <c r="AP64">
        <v>0</v>
      </c>
      <c r="AQ64">
        <v>14.49</v>
      </c>
      <c r="AR64">
        <v>1.6559999999999999</v>
      </c>
      <c r="AS64">
        <v>4.7081999999999997</v>
      </c>
      <c r="AT64">
        <v>20.001799999999999</v>
      </c>
      <c r="AU64">
        <v>0</v>
      </c>
      <c r="AV64">
        <v>15.225</v>
      </c>
      <c r="AW64">
        <v>0</v>
      </c>
      <c r="AX64">
        <v>7.1239999999999997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2574.4743110000004</v>
      </c>
    </row>
    <row r="65" spans="1:117">
      <c r="A65" t="s">
        <v>107</v>
      </c>
      <c r="B65">
        <v>0</v>
      </c>
      <c r="C65">
        <v>0</v>
      </c>
      <c r="D65">
        <v>29.925000000000001</v>
      </c>
      <c r="E65">
        <v>0</v>
      </c>
      <c r="F65">
        <v>0</v>
      </c>
      <c r="G65">
        <v>71.0244</v>
      </c>
      <c r="H65">
        <v>0</v>
      </c>
      <c r="I65">
        <v>0</v>
      </c>
      <c r="J65">
        <v>85.488</v>
      </c>
      <c r="K65">
        <v>679.19316800000001</v>
      </c>
      <c r="L65">
        <v>435.435</v>
      </c>
      <c r="M65">
        <v>92</v>
      </c>
      <c r="N65">
        <v>113.4</v>
      </c>
      <c r="O65">
        <v>59.359499999999997</v>
      </c>
      <c r="P65">
        <v>138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0</v>
      </c>
      <c r="AG65">
        <v>21.573599999999999</v>
      </c>
      <c r="AH65">
        <v>0</v>
      </c>
      <c r="AI65">
        <v>0</v>
      </c>
      <c r="AJ65">
        <v>0</v>
      </c>
      <c r="AK65">
        <v>54.693899999999999</v>
      </c>
      <c r="AL65">
        <v>1.3944000000000001</v>
      </c>
      <c r="AM65">
        <v>0</v>
      </c>
      <c r="AN65">
        <v>0.87997999999999998</v>
      </c>
      <c r="AO65">
        <v>0</v>
      </c>
      <c r="AP65">
        <v>0</v>
      </c>
      <c r="AQ65">
        <v>14.49</v>
      </c>
      <c r="AR65">
        <v>1.6559999999999999</v>
      </c>
      <c r="AS65">
        <v>4.7081999999999997</v>
      </c>
      <c r="AT65">
        <v>20.001799999999999</v>
      </c>
      <c r="AU65">
        <v>0</v>
      </c>
      <c r="AV65">
        <v>15.225</v>
      </c>
      <c r="AW65">
        <v>0</v>
      </c>
      <c r="AX65">
        <v>7.1239999999999997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2574.4743110000004</v>
      </c>
    </row>
    <row r="66" spans="1:117">
      <c r="A66" t="s">
        <v>108</v>
      </c>
      <c r="B66">
        <v>0</v>
      </c>
      <c r="C66">
        <v>0</v>
      </c>
      <c r="D66">
        <v>29.925000000000001</v>
      </c>
      <c r="E66">
        <v>0</v>
      </c>
      <c r="F66">
        <v>0</v>
      </c>
      <c r="G66">
        <v>71.0244</v>
      </c>
      <c r="H66">
        <v>0</v>
      </c>
      <c r="I66">
        <v>0</v>
      </c>
      <c r="J66">
        <v>85.488</v>
      </c>
      <c r="K66">
        <v>679.19316800000001</v>
      </c>
      <c r="L66">
        <v>435.435</v>
      </c>
      <c r="M66">
        <v>92</v>
      </c>
      <c r="N66">
        <v>113.4</v>
      </c>
      <c r="O66">
        <v>59.359499999999997</v>
      </c>
      <c r="P66">
        <v>138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0</v>
      </c>
      <c r="AG66">
        <v>21.573599999999999</v>
      </c>
      <c r="AH66">
        <v>0</v>
      </c>
      <c r="AI66">
        <v>0</v>
      </c>
      <c r="AJ66">
        <v>0</v>
      </c>
      <c r="AK66">
        <v>54.693899999999999</v>
      </c>
      <c r="AL66">
        <v>1.3944000000000001</v>
      </c>
      <c r="AM66">
        <v>0</v>
      </c>
      <c r="AN66">
        <v>0.87997999999999998</v>
      </c>
      <c r="AO66">
        <v>0</v>
      </c>
      <c r="AP66">
        <v>0</v>
      </c>
      <c r="AQ66">
        <v>28.98</v>
      </c>
      <c r="AR66">
        <v>1.6559999999999999</v>
      </c>
      <c r="AS66">
        <v>4.7081999999999997</v>
      </c>
      <c r="AT66">
        <v>20.001799999999999</v>
      </c>
      <c r="AU66">
        <v>0</v>
      </c>
      <c r="AV66">
        <v>15.225</v>
      </c>
      <c r="AW66">
        <v>0</v>
      </c>
      <c r="AX66">
        <v>7.1239999999999997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2588.9643110000006</v>
      </c>
    </row>
    <row r="67" spans="1:117">
      <c r="A67" t="s">
        <v>109</v>
      </c>
      <c r="B67">
        <v>0</v>
      </c>
      <c r="C67">
        <v>0</v>
      </c>
      <c r="D67">
        <v>29.925000000000001</v>
      </c>
      <c r="E67">
        <v>0</v>
      </c>
      <c r="F67">
        <v>0</v>
      </c>
      <c r="G67">
        <v>71.132999999999996</v>
      </c>
      <c r="H67">
        <v>0</v>
      </c>
      <c r="I67">
        <v>0</v>
      </c>
      <c r="J67">
        <v>85.488</v>
      </c>
      <c r="K67">
        <v>679.19316800000001</v>
      </c>
      <c r="L67">
        <v>435.435</v>
      </c>
      <c r="M67">
        <v>92</v>
      </c>
      <c r="N67">
        <v>113.4</v>
      </c>
      <c r="O67">
        <v>59.359499999999997</v>
      </c>
      <c r="P67">
        <v>138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0</v>
      </c>
      <c r="AG67">
        <v>21.573599999999999</v>
      </c>
      <c r="AH67">
        <v>0</v>
      </c>
      <c r="AI67">
        <v>0</v>
      </c>
      <c r="AJ67">
        <v>0</v>
      </c>
      <c r="AK67">
        <v>54.693899999999999</v>
      </c>
      <c r="AL67">
        <v>1.3944000000000001</v>
      </c>
      <c r="AM67">
        <v>0</v>
      </c>
      <c r="AN67">
        <v>0.87997999999999998</v>
      </c>
      <c r="AO67">
        <v>0</v>
      </c>
      <c r="AP67">
        <v>0</v>
      </c>
      <c r="AQ67">
        <v>30.492000000000001</v>
      </c>
      <c r="AR67">
        <v>1.6559999999999999</v>
      </c>
      <c r="AS67">
        <v>4.7081999999999997</v>
      </c>
      <c r="AT67">
        <v>20.001799999999999</v>
      </c>
      <c r="AU67">
        <v>0</v>
      </c>
      <c r="AV67">
        <v>15.225</v>
      </c>
      <c r="AW67">
        <v>0</v>
      </c>
      <c r="AX67">
        <v>7.1239999999999997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2590.5849110000008</v>
      </c>
    </row>
    <row r="68" spans="1:117">
      <c r="A68" t="s">
        <v>110</v>
      </c>
      <c r="B68">
        <v>0</v>
      </c>
      <c r="C68">
        <v>0</v>
      </c>
      <c r="D68">
        <v>29.925000000000001</v>
      </c>
      <c r="E68">
        <v>0</v>
      </c>
      <c r="F68">
        <v>0</v>
      </c>
      <c r="G68">
        <v>71.132999999999996</v>
      </c>
      <c r="H68">
        <v>0</v>
      </c>
      <c r="I68">
        <v>0</v>
      </c>
      <c r="J68">
        <v>85.488</v>
      </c>
      <c r="K68">
        <v>679.19316800000001</v>
      </c>
      <c r="L68">
        <v>435.435</v>
      </c>
      <c r="M68">
        <v>92</v>
      </c>
      <c r="N68">
        <v>113.4</v>
      </c>
      <c r="O68">
        <v>59.359499999999997</v>
      </c>
      <c r="P68">
        <v>138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0</v>
      </c>
      <c r="AG68">
        <v>21.573599999999999</v>
      </c>
      <c r="AH68">
        <v>17.992999999999999</v>
      </c>
      <c r="AI68">
        <v>0</v>
      </c>
      <c r="AJ68">
        <v>0</v>
      </c>
      <c r="AK68">
        <v>54.693899999999999</v>
      </c>
      <c r="AL68">
        <v>1.3944000000000001</v>
      </c>
      <c r="AM68">
        <v>0</v>
      </c>
      <c r="AN68">
        <v>0.87997999999999998</v>
      </c>
      <c r="AO68">
        <v>0</v>
      </c>
      <c r="AP68">
        <v>0</v>
      </c>
      <c r="AQ68">
        <v>30.492000000000001</v>
      </c>
      <c r="AR68">
        <v>1.6559999999999999</v>
      </c>
      <c r="AS68">
        <v>4.7081999999999997</v>
      </c>
      <c r="AT68">
        <v>20.001799999999999</v>
      </c>
      <c r="AU68">
        <v>0</v>
      </c>
      <c r="AV68">
        <v>15.225</v>
      </c>
      <c r="AW68">
        <v>0</v>
      </c>
      <c r="AX68">
        <v>7.1239999999999997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2608.5779110000008</v>
      </c>
    </row>
    <row r="69" spans="1:117">
      <c r="A69" t="s">
        <v>111</v>
      </c>
      <c r="B69">
        <v>0</v>
      </c>
      <c r="C69">
        <v>0</v>
      </c>
      <c r="D69">
        <v>29.925000000000001</v>
      </c>
      <c r="E69">
        <v>0</v>
      </c>
      <c r="F69">
        <v>0</v>
      </c>
      <c r="G69">
        <v>71.132999999999996</v>
      </c>
      <c r="H69">
        <v>0</v>
      </c>
      <c r="I69">
        <v>0</v>
      </c>
      <c r="J69">
        <v>85.488</v>
      </c>
      <c r="K69">
        <v>679.19316800000001</v>
      </c>
      <c r="L69">
        <v>435.435</v>
      </c>
      <c r="M69">
        <v>92</v>
      </c>
      <c r="N69">
        <v>113.4</v>
      </c>
      <c r="O69">
        <v>59.359499999999997</v>
      </c>
      <c r="P69">
        <v>138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16.478852</v>
      </c>
      <c r="AF69">
        <v>9.3670000000000009</v>
      </c>
      <c r="AG69">
        <v>21.573599999999999</v>
      </c>
      <c r="AH69">
        <v>37.880000000000003</v>
      </c>
      <c r="AI69">
        <v>0</v>
      </c>
      <c r="AJ69">
        <v>0</v>
      </c>
      <c r="AK69">
        <v>54.693899999999999</v>
      </c>
      <c r="AL69">
        <v>1.3944000000000001</v>
      </c>
      <c r="AM69">
        <v>0</v>
      </c>
      <c r="AN69">
        <v>0.87997999999999998</v>
      </c>
      <c r="AO69">
        <v>0</v>
      </c>
      <c r="AP69">
        <v>0</v>
      </c>
      <c r="AQ69">
        <v>45.738</v>
      </c>
      <c r="AR69">
        <v>1.6559999999999999</v>
      </c>
      <c r="AS69">
        <v>4.7081999999999997</v>
      </c>
      <c r="AT69">
        <v>20.001799999999999</v>
      </c>
      <c r="AU69">
        <v>0</v>
      </c>
      <c r="AV69">
        <v>15.225</v>
      </c>
      <c r="AW69">
        <v>0</v>
      </c>
      <c r="AX69">
        <v>7.1239999999999997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2656.4104110000007</v>
      </c>
    </row>
    <row r="70" spans="1:117">
      <c r="A70" t="s">
        <v>112</v>
      </c>
      <c r="B70">
        <v>0</v>
      </c>
      <c r="C70">
        <v>0</v>
      </c>
      <c r="D70">
        <v>29.925000000000001</v>
      </c>
      <c r="E70">
        <v>0</v>
      </c>
      <c r="F70">
        <v>0</v>
      </c>
      <c r="G70">
        <v>71.132999999999996</v>
      </c>
      <c r="H70">
        <v>0</v>
      </c>
      <c r="I70">
        <v>0</v>
      </c>
      <c r="J70">
        <v>85.488</v>
      </c>
      <c r="K70">
        <v>679.19316800000001</v>
      </c>
      <c r="L70">
        <v>435.435</v>
      </c>
      <c r="M70">
        <v>92</v>
      </c>
      <c r="N70">
        <v>113.4</v>
      </c>
      <c r="O70">
        <v>59.359499999999997</v>
      </c>
      <c r="P70">
        <v>138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32.957704</v>
      </c>
      <c r="AF70">
        <v>9.3670000000000009</v>
      </c>
      <c r="AG70">
        <v>21.573599999999999</v>
      </c>
      <c r="AH70">
        <v>37.880000000000003</v>
      </c>
      <c r="AI70">
        <v>0</v>
      </c>
      <c r="AJ70">
        <v>0</v>
      </c>
      <c r="AK70">
        <v>54.693899999999999</v>
      </c>
      <c r="AL70">
        <v>1.3944000000000001</v>
      </c>
      <c r="AM70">
        <v>0</v>
      </c>
      <c r="AN70">
        <v>0.87997999999999998</v>
      </c>
      <c r="AO70">
        <v>0</v>
      </c>
      <c r="AP70">
        <v>0</v>
      </c>
      <c r="AQ70">
        <v>45.738</v>
      </c>
      <c r="AR70">
        <v>1.6559999999999999</v>
      </c>
      <c r="AS70">
        <v>4.7081999999999997</v>
      </c>
      <c r="AT70">
        <v>20.001799999999999</v>
      </c>
      <c r="AU70">
        <v>0</v>
      </c>
      <c r="AV70">
        <v>15.225</v>
      </c>
      <c r="AW70">
        <v>0</v>
      </c>
      <c r="AX70">
        <v>7.1239999999999997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2672.8892630000005</v>
      </c>
    </row>
    <row r="71" spans="1:117">
      <c r="A71" t="s">
        <v>113</v>
      </c>
      <c r="B71">
        <v>0</v>
      </c>
      <c r="C71">
        <v>0</v>
      </c>
      <c r="D71">
        <v>29.925000000000001</v>
      </c>
      <c r="E71">
        <v>0</v>
      </c>
      <c r="F71">
        <v>0</v>
      </c>
      <c r="G71">
        <v>71.132999999999996</v>
      </c>
      <c r="H71">
        <v>0</v>
      </c>
      <c r="I71">
        <v>0</v>
      </c>
      <c r="J71">
        <v>85.488</v>
      </c>
      <c r="K71">
        <v>679.19316800000001</v>
      </c>
      <c r="L71">
        <v>435.435</v>
      </c>
      <c r="M71">
        <v>92</v>
      </c>
      <c r="N71">
        <v>113.4</v>
      </c>
      <c r="O71">
        <v>59.359499999999997</v>
      </c>
      <c r="P71">
        <v>138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7.9260000000000002</v>
      </c>
      <c r="AE71">
        <v>32.957704</v>
      </c>
      <c r="AF71">
        <v>17.748000000000001</v>
      </c>
      <c r="AG71">
        <v>21.573599999999999</v>
      </c>
      <c r="AH71">
        <v>70.078000000000003</v>
      </c>
      <c r="AI71">
        <v>0</v>
      </c>
      <c r="AJ71">
        <v>0</v>
      </c>
      <c r="AK71">
        <v>54.693899999999999</v>
      </c>
      <c r="AL71">
        <v>1.3944000000000001</v>
      </c>
      <c r="AM71">
        <v>0</v>
      </c>
      <c r="AN71">
        <v>0.87997999999999998</v>
      </c>
      <c r="AO71">
        <v>0</v>
      </c>
      <c r="AP71">
        <v>0</v>
      </c>
      <c r="AQ71">
        <v>45.738</v>
      </c>
      <c r="AR71">
        <v>1.3248</v>
      </c>
      <c r="AS71">
        <v>4.7081999999999997</v>
      </c>
      <c r="AT71">
        <v>20.001799999999999</v>
      </c>
      <c r="AU71">
        <v>0</v>
      </c>
      <c r="AV71">
        <v>15.225</v>
      </c>
      <c r="AW71">
        <v>0</v>
      </c>
      <c r="AX71">
        <v>7.1239999999999997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2730.900603</v>
      </c>
    </row>
    <row r="72" spans="1:117">
      <c r="A72" t="s">
        <v>114</v>
      </c>
      <c r="B72">
        <v>0</v>
      </c>
      <c r="C72">
        <v>0</v>
      </c>
      <c r="D72">
        <v>29.925000000000001</v>
      </c>
      <c r="E72">
        <v>0</v>
      </c>
      <c r="F72">
        <v>0</v>
      </c>
      <c r="G72">
        <v>71.132999999999996</v>
      </c>
      <c r="H72">
        <v>0</v>
      </c>
      <c r="I72">
        <v>0</v>
      </c>
      <c r="J72">
        <v>85.488</v>
      </c>
      <c r="K72">
        <v>679.19316800000001</v>
      </c>
      <c r="L72">
        <v>435.435</v>
      </c>
      <c r="M72">
        <v>92</v>
      </c>
      <c r="N72">
        <v>113.4</v>
      </c>
      <c r="O72">
        <v>59.359499999999997</v>
      </c>
      <c r="P72">
        <v>138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34.799309999999998</v>
      </c>
      <c r="X72">
        <v>147.515625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16.095064000000001</v>
      </c>
      <c r="AE72">
        <v>32.957704</v>
      </c>
      <c r="AF72">
        <v>26.622</v>
      </c>
      <c r="AG72">
        <v>21.573599999999999</v>
      </c>
      <c r="AH72">
        <v>90.912000000000006</v>
      </c>
      <c r="AI72">
        <v>0</v>
      </c>
      <c r="AJ72">
        <v>0</v>
      </c>
      <c r="AK72">
        <v>54.693899999999999</v>
      </c>
      <c r="AL72">
        <v>6.9720000000000004</v>
      </c>
      <c r="AM72">
        <v>2.9325999999999999</v>
      </c>
      <c r="AN72">
        <v>0.87997999999999998</v>
      </c>
      <c r="AO72">
        <v>0</v>
      </c>
      <c r="AP72">
        <v>0</v>
      </c>
      <c r="AQ72">
        <v>45.738</v>
      </c>
      <c r="AR72">
        <v>1.3248</v>
      </c>
      <c r="AS72">
        <v>4.7081999999999997</v>
      </c>
      <c r="AT72">
        <v>20.001799999999999</v>
      </c>
      <c r="AU72">
        <v>0</v>
      </c>
      <c r="AV72">
        <v>15.225</v>
      </c>
      <c r="AW72">
        <v>0</v>
      </c>
      <c r="AX72">
        <v>7.1239999999999997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2785.4188669999999</v>
      </c>
    </row>
    <row r="73" spans="1:117">
      <c r="A73" t="s">
        <v>115</v>
      </c>
      <c r="B73">
        <v>0</v>
      </c>
      <c r="C73">
        <v>0</v>
      </c>
      <c r="D73">
        <v>29.925000000000001</v>
      </c>
      <c r="E73">
        <v>0</v>
      </c>
      <c r="F73">
        <v>0</v>
      </c>
      <c r="G73">
        <v>71.132999999999996</v>
      </c>
      <c r="H73">
        <v>0</v>
      </c>
      <c r="I73">
        <v>0</v>
      </c>
      <c r="J73">
        <v>85.488</v>
      </c>
      <c r="K73">
        <v>679.19316800000001</v>
      </c>
      <c r="L73">
        <v>435.435</v>
      </c>
      <c r="M73">
        <v>92</v>
      </c>
      <c r="N73">
        <v>113.4</v>
      </c>
      <c r="O73">
        <v>59.359499999999997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34.799309999999998</v>
      </c>
      <c r="X73">
        <v>147.515625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38.966720000000002</v>
      </c>
      <c r="AG73">
        <v>21.573599999999999</v>
      </c>
      <c r="AH73">
        <v>93.563599999999994</v>
      </c>
      <c r="AI73">
        <v>0</v>
      </c>
      <c r="AJ73">
        <v>0</v>
      </c>
      <c r="AK73">
        <v>54.693899999999999</v>
      </c>
      <c r="AL73">
        <v>41.832000000000001</v>
      </c>
      <c r="AM73">
        <v>5.2786799999999996</v>
      </c>
      <c r="AN73">
        <v>0.87997999999999998</v>
      </c>
      <c r="AO73">
        <v>0</v>
      </c>
      <c r="AP73">
        <v>0</v>
      </c>
      <c r="AQ73">
        <v>45.738</v>
      </c>
      <c r="AR73">
        <v>1.3248</v>
      </c>
      <c r="AS73">
        <v>4.7081999999999997</v>
      </c>
      <c r="AT73">
        <v>20.001799999999999</v>
      </c>
      <c r="AU73">
        <v>0</v>
      </c>
      <c r="AV73">
        <v>15.225</v>
      </c>
      <c r="AW73">
        <v>0</v>
      </c>
      <c r="AX73">
        <v>7.1239999999999997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2879.6162149999996</v>
      </c>
    </row>
    <row r="74" spans="1:117">
      <c r="A74" t="s">
        <v>116</v>
      </c>
      <c r="B74">
        <v>0</v>
      </c>
      <c r="C74">
        <v>0</v>
      </c>
      <c r="D74">
        <v>29.925000000000001</v>
      </c>
      <c r="E74">
        <v>0</v>
      </c>
      <c r="F74">
        <v>0</v>
      </c>
      <c r="G74">
        <v>71.132999999999996</v>
      </c>
      <c r="H74">
        <v>0</v>
      </c>
      <c r="I74">
        <v>0</v>
      </c>
      <c r="J74">
        <v>85.488</v>
      </c>
      <c r="K74">
        <v>679.19316800000001</v>
      </c>
      <c r="L74">
        <v>435.435</v>
      </c>
      <c r="M74">
        <v>92</v>
      </c>
      <c r="N74">
        <v>113.4</v>
      </c>
      <c r="O74">
        <v>59.359499999999997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34.799309999999998</v>
      </c>
      <c r="X74">
        <v>147.515625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38.966720000000002</v>
      </c>
      <c r="AG74">
        <v>21.573599999999999</v>
      </c>
      <c r="AH74">
        <v>93.563599999999994</v>
      </c>
      <c r="AI74">
        <v>0</v>
      </c>
      <c r="AJ74">
        <v>0</v>
      </c>
      <c r="AK74">
        <v>54.693899999999999</v>
      </c>
      <c r="AL74">
        <v>41.832000000000001</v>
      </c>
      <c r="AM74">
        <v>5.2786799999999996</v>
      </c>
      <c r="AN74">
        <v>0.87997999999999998</v>
      </c>
      <c r="AO74">
        <v>0</v>
      </c>
      <c r="AP74">
        <v>0</v>
      </c>
      <c r="AQ74">
        <v>45.738</v>
      </c>
      <c r="AR74">
        <v>1.3248</v>
      </c>
      <c r="AS74">
        <v>4.7081999999999997</v>
      </c>
      <c r="AT74">
        <v>20.001799999999999</v>
      </c>
      <c r="AU74">
        <v>0</v>
      </c>
      <c r="AV74">
        <v>15.225</v>
      </c>
      <c r="AW74">
        <v>0</v>
      </c>
      <c r="AX74">
        <v>7.1239999999999997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2896.9682509999993</v>
      </c>
    </row>
    <row r="75" spans="1:117">
      <c r="A75" t="s">
        <v>117</v>
      </c>
      <c r="B75">
        <v>0</v>
      </c>
      <c r="C75">
        <v>0</v>
      </c>
      <c r="D75">
        <v>30.45</v>
      </c>
      <c r="E75">
        <v>0</v>
      </c>
      <c r="F75">
        <v>0</v>
      </c>
      <c r="G75">
        <v>71.132999999999996</v>
      </c>
      <c r="H75">
        <v>0</v>
      </c>
      <c r="I75">
        <v>0</v>
      </c>
      <c r="J75">
        <v>85.488</v>
      </c>
      <c r="K75">
        <v>679.19316800000001</v>
      </c>
      <c r="L75">
        <v>435.435</v>
      </c>
      <c r="M75">
        <v>92</v>
      </c>
      <c r="N75">
        <v>113.4</v>
      </c>
      <c r="O75">
        <v>59.359499999999997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34.799309999999998</v>
      </c>
      <c r="X75">
        <v>147.515625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38.966720000000002</v>
      </c>
      <c r="AG75">
        <v>21.573599999999999</v>
      </c>
      <c r="AH75">
        <v>93.563599999999994</v>
      </c>
      <c r="AI75">
        <v>0</v>
      </c>
      <c r="AJ75">
        <v>0</v>
      </c>
      <c r="AK75">
        <v>54.693899999999999</v>
      </c>
      <c r="AL75">
        <v>41.832000000000001</v>
      </c>
      <c r="AM75">
        <v>5.2786799999999996</v>
      </c>
      <c r="AN75">
        <v>0.87997999999999998</v>
      </c>
      <c r="AO75">
        <v>0</v>
      </c>
      <c r="AP75">
        <v>0</v>
      </c>
      <c r="AQ75">
        <v>45.738</v>
      </c>
      <c r="AR75">
        <v>1.3248</v>
      </c>
      <c r="AS75">
        <v>4.7081999999999997</v>
      </c>
      <c r="AT75">
        <v>20.001799999999999</v>
      </c>
      <c r="AU75">
        <v>0</v>
      </c>
      <c r="AV75">
        <v>15.225</v>
      </c>
      <c r="AW75">
        <v>0</v>
      </c>
      <c r="AX75">
        <v>7.1239999999999997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2894.9224509999999</v>
      </c>
    </row>
    <row r="76" spans="1:117">
      <c r="A76" t="s">
        <v>118</v>
      </c>
      <c r="B76">
        <v>0</v>
      </c>
      <c r="C76">
        <v>0</v>
      </c>
      <c r="D76">
        <v>30.45</v>
      </c>
      <c r="E76">
        <v>0</v>
      </c>
      <c r="F76">
        <v>0</v>
      </c>
      <c r="G76">
        <v>71.132999999999996</v>
      </c>
      <c r="H76">
        <v>0</v>
      </c>
      <c r="I76">
        <v>0</v>
      </c>
      <c r="J76">
        <v>85.488</v>
      </c>
      <c r="K76">
        <v>679.19316800000001</v>
      </c>
      <c r="L76">
        <v>435.435</v>
      </c>
      <c r="M76">
        <v>92</v>
      </c>
      <c r="N76">
        <v>113.4</v>
      </c>
      <c r="O76">
        <v>59.359499999999997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38.966720000000002</v>
      </c>
      <c r="AG76">
        <v>21.573599999999999</v>
      </c>
      <c r="AH76">
        <v>93.563599999999994</v>
      </c>
      <c r="AI76">
        <v>0</v>
      </c>
      <c r="AJ76">
        <v>0</v>
      </c>
      <c r="AK76">
        <v>54.693899999999999</v>
      </c>
      <c r="AL76">
        <v>41.832000000000001</v>
      </c>
      <c r="AM76">
        <v>5.2786799999999996</v>
      </c>
      <c r="AN76">
        <v>0.87997999999999998</v>
      </c>
      <c r="AO76">
        <v>0</v>
      </c>
      <c r="AP76">
        <v>0</v>
      </c>
      <c r="AQ76">
        <v>45.738</v>
      </c>
      <c r="AR76">
        <v>1.3248</v>
      </c>
      <c r="AS76">
        <v>4.7081999999999997</v>
      </c>
      <c r="AT76">
        <v>20.001799999999999</v>
      </c>
      <c r="AU76">
        <v>0</v>
      </c>
      <c r="AV76">
        <v>15.225</v>
      </c>
      <c r="AW76">
        <v>0</v>
      </c>
      <c r="AX76">
        <v>7.1239999999999997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2894.9224509999999</v>
      </c>
    </row>
    <row r="77" spans="1:117">
      <c r="A77" t="s">
        <v>119</v>
      </c>
      <c r="B77">
        <v>0</v>
      </c>
      <c r="C77">
        <v>0</v>
      </c>
      <c r="D77">
        <v>30.45</v>
      </c>
      <c r="E77">
        <v>0</v>
      </c>
      <c r="F77">
        <v>0</v>
      </c>
      <c r="G77">
        <v>71.132999999999996</v>
      </c>
      <c r="H77">
        <v>0</v>
      </c>
      <c r="I77">
        <v>0</v>
      </c>
      <c r="J77">
        <v>85.488</v>
      </c>
      <c r="K77">
        <v>679.19316800000001</v>
      </c>
      <c r="L77">
        <v>435.435</v>
      </c>
      <c r="M77">
        <v>92</v>
      </c>
      <c r="N77">
        <v>113.4</v>
      </c>
      <c r="O77">
        <v>59.359499999999997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38.966720000000002</v>
      </c>
      <c r="AG77">
        <v>21.573599999999999</v>
      </c>
      <c r="AH77">
        <v>93.563599999999994</v>
      </c>
      <c r="AI77">
        <v>0</v>
      </c>
      <c r="AJ77">
        <v>0</v>
      </c>
      <c r="AK77">
        <v>54.693899999999999</v>
      </c>
      <c r="AL77">
        <v>41.832000000000001</v>
      </c>
      <c r="AM77">
        <v>5.2786799999999996</v>
      </c>
      <c r="AN77">
        <v>0.87997999999999998</v>
      </c>
      <c r="AO77">
        <v>0</v>
      </c>
      <c r="AP77">
        <v>0</v>
      </c>
      <c r="AQ77">
        <v>45.738</v>
      </c>
      <c r="AR77">
        <v>1.3248</v>
      </c>
      <c r="AS77">
        <v>4.7081999999999997</v>
      </c>
      <c r="AT77">
        <v>20.001799999999999</v>
      </c>
      <c r="AU77">
        <v>0</v>
      </c>
      <c r="AV77">
        <v>15.225</v>
      </c>
      <c r="AW77">
        <v>0</v>
      </c>
      <c r="AX77">
        <v>7.1239999999999997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2894.9224509999999</v>
      </c>
    </row>
    <row r="78" spans="1:117">
      <c r="A78" t="s">
        <v>120</v>
      </c>
      <c r="B78">
        <v>0</v>
      </c>
      <c r="C78">
        <v>0</v>
      </c>
      <c r="D78">
        <v>30.45</v>
      </c>
      <c r="E78">
        <v>0</v>
      </c>
      <c r="F78">
        <v>0</v>
      </c>
      <c r="G78">
        <v>71.132999999999996</v>
      </c>
      <c r="H78">
        <v>0</v>
      </c>
      <c r="I78">
        <v>0</v>
      </c>
      <c r="J78">
        <v>85.488</v>
      </c>
      <c r="K78">
        <v>679.19316800000001</v>
      </c>
      <c r="L78">
        <v>435.435</v>
      </c>
      <c r="M78">
        <v>92</v>
      </c>
      <c r="N78">
        <v>113.4</v>
      </c>
      <c r="O78">
        <v>59.359499999999997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32.957704</v>
      </c>
      <c r="AF78">
        <v>38.966720000000002</v>
      </c>
      <c r="AG78">
        <v>21.573599999999999</v>
      </c>
      <c r="AH78">
        <v>93.563599999999994</v>
      </c>
      <c r="AI78">
        <v>0</v>
      </c>
      <c r="AJ78">
        <v>0</v>
      </c>
      <c r="AK78">
        <v>54.693899999999999</v>
      </c>
      <c r="AL78">
        <v>41.832000000000001</v>
      </c>
      <c r="AM78">
        <v>5.2786799999999996</v>
      </c>
      <c r="AN78">
        <v>0.87997999999999998</v>
      </c>
      <c r="AO78">
        <v>0</v>
      </c>
      <c r="AP78">
        <v>0</v>
      </c>
      <c r="AQ78">
        <v>45.738</v>
      </c>
      <c r="AR78">
        <v>2.2080000000000002</v>
      </c>
      <c r="AS78">
        <v>4.7081999999999997</v>
      </c>
      <c r="AT78">
        <v>20.001799999999999</v>
      </c>
      <c r="AU78">
        <v>0</v>
      </c>
      <c r="AV78">
        <v>15.225</v>
      </c>
      <c r="AW78">
        <v>0</v>
      </c>
      <c r="AX78">
        <v>7.1239999999999997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2885.5705429999998</v>
      </c>
    </row>
    <row r="79" spans="1:117">
      <c r="A79" t="s">
        <v>121</v>
      </c>
      <c r="B79">
        <v>0</v>
      </c>
      <c r="C79">
        <v>0</v>
      </c>
      <c r="D79">
        <v>30.45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85.488</v>
      </c>
      <c r="K79">
        <v>679.19316800000001</v>
      </c>
      <c r="L79">
        <v>435.435</v>
      </c>
      <c r="M79">
        <v>92</v>
      </c>
      <c r="N79">
        <v>113.4</v>
      </c>
      <c r="O79">
        <v>59.359499999999997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34.799309999999998</v>
      </c>
      <c r="X79">
        <v>147.515625</v>
      </c>
      <c r="Y79">
        <v>0</v>
      </c>
      <c r="Z79">
        <v>0</v>
      </c>
      <c r="AA79">
        <v>14.04936</v>
      </c>
      <c r="AB79">
        <v>26.34008</v>
      </c>
      <c r="AC79">
        <v>0</v>
      </c>
      <c r="AD79">
        <v>7.9260000000000002</v>
      </c>
      <c r="AE79">
        <v>32.957704</v>
      </c>
      <c r="AF79">
        <v>26.622</v>
      </c>
      <c r="AG79">
        <v>21.573599999999999</v>
      </c>
      <c r="AH79">
        <v>56.82</v>
      </c>
      <c r="AI79">
        <v>0</v>
      </c>
      <c r="AJ79">
        <v>0</v>
      </c>
      <c r="AK79">
        <v>54.693899999999999</v>
      </c>
      <c r="AL79">
        <v>6.9720000000000004</v>
      </c>
      <c r="AM79">
        <v>2.7993000000000001</v>
      </c>
      <c r="AN79">
        <v>0.87997999999999998</v>
      </c>
      <c r="AO79">
        <v>0</v>
      </c>
      <c r="AP79">
        <v>0</v>
      </c>
      <c r="AQ79">
        <v>45.738</v>
      </c>
      <c r="AR79">
        <v>25.391999999999999</v>
      </c>
      <c r="AS79">
        <v>4.7081999999999997</v>
      </c>
      <c r="AT79">
        <v>20.001799999999999</v>
      </c>
      <c r="AU79">
        <v>0</v>
      </c>
      <c r="AV79">
        <v>15.225</v>
      </c>
      <c r="AW79">
        <v>0</v>
      </c>
      <c r="AX79">
        <v>7.1239999999999997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2788.1262030000003</v>
      </c>
    </row>
    <row r="80" spans="1:117">
      <c r="A80" t="s">
        <v>122</v>
      </c>
      <c r="B80">
        <v>0</v>
      </c>
      <c r="C80">
        <v>0</v>
      </c>
      <c r="D80">
        <v>30.45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85.488</v>
      </c>
      <c r="K80">
        <v>679.19316800000001</v>
      </c>
      <c r="L80">
        <v>435.435</v>
      </c>
      <c r="M80">
        <v>92</v>
      </c>
      <c r="N80">
        <v>113.4</v>
      </c>
      <c r="O80">
        <v>59.359499999999997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34.799309999999998</v>
      </c>
      <c r="X80">
        <v>147.515625</v>
      </c>
      <c r="Y80">
        <v>0</v>
      </c>
      <c r="Z80">
        <v>0</v>
      </c>
      <c r="AA80">
        <v>6.32</v>
      </c>
      <c r="AB80">
        <v>13.17004</v>
      </c>
      <c r="AC80">
        <v>0</v>
      </c>
      <c r="AD80">
        <v>7.9260000000000002</v>
      </c>
      <c r="AE80">
        <v>16.478852</v>
      </c>
      <c r="AF80">
        <v>17.748000000000001</v>
      </c>
      <c r="AG80">
        <v>21.573599999999999</v>
      </c>
      <c r="AH80">
        <v>56.82</v>
      </c>
      <c r="AI80">
        <v>0</v>
      </c>
      <c r="AJ80">
        <v>0</v>
      </c>
      <c r="AK80">
        <v>54.693899999999999</v>
      </c>
      <c r="AL80">
        <v>1.3944000000000001</v>
      </c>
      <c r="AM80">
        <v>0</v>
      </c>
      <c r="AN80">
        <v>0.87997999999999998</v>
      </c>
      <c r="AO80">
        <v>0</v>
      </c>
      <c r="AP80">
        <v>0</v>
      </c>
      <c r="AQ80">
        <v>45.738</v>
      </c>
      <c r="AR80">
        <v>25.391999999999999</v>
      </c>
      <c r="AS80">
        <v>4.7081999999999997</v>
      </c>
      <c r="AT80">
        <v>20.001799999999999</v>
      </c>
      <c r="AU80">
        <v>0</v>
      </c>
      <c r="AV80">
        <v>15.225</v>
      </c>
      <c r="AW80">
        <v>0</v>
      </c>
      <c r="AX80">
        <v>7.1239999999999997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2733.4970510000007</v>
      </c>
    </row>
    <row r="81" spans="1:117">
      <c r="A81" t="s">
        <v>123</v>
      </c>
      <c r="B81">
        <v>0</v>
      </c>
      <c r="C81">
        <v>0</v>
      </c>
      <c r="D81">
        <v>30.45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85.488</v>
      </c>
      <c r="K81">
        <v>679.19316800000001</v>
      </c>
      <c r="L81">
        <v>435.435</v>
      </c>
      <c r="M81">
        <v>92</v>
      </c>
      <c r="N81">
        <v>113.4</v>
      </c>
      <c r="O81">
        <v>59.359499999999997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32.170999999999999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17.748000000000001</v>
      </c>
      <c r="AG81">
        <v>21.573599999999999</v>
      </c>
      <c r="AH81">
        <v>37.880000000000003</v>
      </c>
      <c r="AI81">
        <v>0</v>
      </c>
      <c r="AJ81">
        <v>0</v>
      </c>
      <c r="AK81">
        <v>54.693899999999999</v>
      </c>
      <c r="AL81">
        <v>1.3944000000000001</v>
      </c>
      <c r="AM81">
        <v>0</v>
      </c>
      <c r="AN81">
        <v>0.87997999999999998</v>
      </c>
      <c r="AO81">
        <v>0</v>
      </c>
      <c r="AP81">
        <v>0</v>
      </c>
      <c r="AQ81">
        <v>45.738</v>
      </c>
      <c r="AR81">
        <v>2.2080000000000002</v>
      </c>
      <c r="AS81">
        <v>4.7081999999999997</v>
      </c>
      <c r="AT81">
        <v>20.001799999999999</v>
      </c>
      <c r="AU81">
        <v>0</v>
      </c>
      <c r="AV81">
        <v>15.225</v>
      </c>
      <c r="AW81">
        <v>0</v>
      </c>
      <c r="AX81">
        <v>7.1239999999999997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2661.3287010000008</v>
      </c>
    </row>
    <row r="82" spans="1:117">
      <c r="A82" t="s">
        <v>124</v>
      </c>
      <c r="B82">
        <v>0</v>
      </c>
      <c r="C82">
        <v>0</v>
      </c>
      <c r="D82">
        <v>30.45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85.488</v>
      </c>
      <c r="K82">
        <v>679.19316800000001</v>
      </c>
      <c r="L82">
        <v>435.435</v>
      </c>
      <c r="M82">
        <v>92</v>
      </c>
      <c r="N82">
        <v>113.4</v>
      </c>
      <c r="O82">
        <v>59.359499999999997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32.170999999999999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17.748000000000001</v>
      </c>
      <c r="AG82">
        <v>21.573599999999999</v>
      </c>
      <c r="AH82">
        <v>17.992999999999999</v>
      </c>
      <c r="AI82">
        <v>0</v>
      </c>
      <c r="AJ82">
        <v>0</v>
      </c>
      <c r="AK82">
        <v>54.693899999999999</v>
      </c>
      <c r="AL82">
        <v>1.3944000000000001</v>
      </c>
      <c r="AM82">
        <v>0</v>
      </c>
      <c r="AN82">
        <v>0.87997999999999998</v>
      </c>
      <c r="AO82">
        <v>0</v>
      </c>
      <c r="AP82">
        <v>0</v>
      </c>
      <c r="AQ82">
        <v>45.738</v>
      </c>
      <c r="AR82">
        <v>1.3248</v>
      </c>
      <c r="AS82">
        <v>4.7081999999999997</v>
      </c>
      <c r="AT82">
        <v>20.001799999999999</v>
      </c>
      <c r="AU82">
        <v>0</v>
      </c>
      <c r="AV82">
        <v>15.225</v>
      </c>
      <c r="AW82">
        <v>0</v>
      </c>
      <c r="AX82">
        <v>7.1239999999999997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2640.5585010000004</v>
      </c>
    </row>
    <row r="83" spans="1:117">
      <c r="A83" t="s">
        <v>125</v>
      </c>
      <c r="B83">
        <v>0</v>
      </c>
      <c r="C83">
        <v>0</v>
      </c>
      <c r="D83">
        <v>30.45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85.488</v>
      </c>
      <c r="K83">
        <v>679.19316800000001</v>
      </c>
      <c r="L83">
        <v>435.435</v>
      </c>
      <c r="M83">
        <v>92</v>
      </c>
      <c r="N83">
        <v>113.4</v>
      </c>
      <c r="O83">
        <v>59.359499999999997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32.170999999999999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17.748000000000001</v>
      </c>
      <c r="AG83">
        <v>21.573599999999999</v>
      </c>
      <c r="AH83">
        <v>0</v>
      </c>
      <c r="AI83">
        <v>0</v>
      </c>
      <c r="AJ83">
        <v>0</v>
      </c>
      <c r="AK83">
        <v>54.693899999999999</v>
      </c>
      <c r="AL83">
        <v>1.3944000000000001</v>
      </c>
      <c r="AM83">
        <v>0</v>
      </c>
      <c r="AN83">
        <v>0.87997999999999998</v>
      </c>
      <c r="AO83">
        <v>0</v>
      </c>
      <c r="AP83">
        <v>0</v>
      </c>
      <c r="AQ83">
        <v>45.738</v>
      </c>
      <c r="AR83">
        <v>1.3248</v>
      </c>
      <c r="AS83">
        <v>4.7081999999999997</v>
      </c>
      <c r="AT83">
        <v>20.001799999999999</v>
      </c>
      <c r="AU83">
        <v>0</v>
      </c>
      <c r="AV83">
        <v>15.225</v>
      </c>
      <c r="AW83">
        <v>0</v>
      </c>
      <c r="AX83">
        <v>7.1239999999999997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2622.5655010000005</v>
      </c>
    </row>
    <row r="84" spans="1:117">
      <c r="A84" t="s">
        <v>126</v>
      </c>
      <c r="B84">
        <v>0</v>
      </c>
      <c r="C84">
        <v>0</v>
      </c>
      <c r="D84">
        <v>30.45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85.488</v>
      </c>
      <c r="K84">
        <v>679.19316800000001</v>
      </c>
      <c r="L84">
        <v>435.435</v>
      </c>
      <c r="M84">
        <v>92</v>
      </c>
      <c r="N84">
        <v>113.4</v>
      </c>
      <c r="O84">
        <v>59.359499999999997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32.170999999999999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17.748000000000001</v>
      </c>
      <c r="AG84">
        <v>21.573599999999999</v>
      </c>
      <c r="AH84">
        <v>0</v>
      </c>
      <c r="AI84">
        <v>0</v>
      </c>
      <c r="AJ84">
        <v>0</v>
      </c>
      <c r="AK84">
        <v>54.693899999999999</v>
      </c>
      <c r="AL84">
        <v>1.3944000000000001</v>
      </c>
      <c r="AM84">
        <v>0</v>
      </c>
      <c r="AN84">
        <v>0.87997999999999998</v>
      </c>
      <c r="AO84">
        <v>0</v>
      </c>
      <c r="AP84">
        <v>0</v>
      </c>
      <c r="AQ84">
        <v>45.738</v>
      </c>
      <c r="AR84">
        <v>1.3248</v>
      </c>
      <c r="AS84">
        <v>4.7081999999999997</v>
      </c>
      <c r="AT84">
        <v>20.001799999999999</v>
      </c>
      <c r="AU84">
        <v>0</v>
      </c>
      <c r="AV84">
        <v>15.225</v>
      </c>
      <c r="AW84">
        <v>0</v>
      </c>
      <c r="AX84">
        <v>7.1239999999999997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2622.5655010000005</v>
      </c>
    </row>
    <row r="85" spans="1:117">
      <c r="A85" t="s">
        <v>127</v>
      </c>
      <c r="B85">
        <v>0</v>
      </c>
      <c r="C85">
        <v>0</v>
      </c>
      <c r="D85">
        <v>30.45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85.488</v>
      </c>
      <c r="K85">
        <v>679.19316800000001</v>
      </c>
      <c r="L85">
        <v>435.435</v>
      </c>
      <c r="M85">
        <v>92</v>
      </c>
      <c r="N85">
        <v>113.4</v>
      </c>
      <c r="O85">
        <v>59.359499999999997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32.170999999999999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17.748000000000001</v>
      </c>
      <c r="AG85">
        <v>21.573599999999999</v>
      </c>
      <c r="AH85">
        <v>0</v>
      </c>
      <c r="AI85">
        <v>0</v>
      </c>
      <c r="AJ85">
        <v>0</v>
      </c>
      <c r="AK85">
        <v>54.693899999999999</v>
      </c>
      <c r="AL85">
        <v>1.3944000000000001</v>
      </c>
      <c r="AM85">
        <v>0</v>
      </c>
      <c r="AN85">
        <v>0.87997999999999998</v>
      </c>
      <c r="AO85">
        <v>0</v>
      </c>
      <c r="AP85">
        <v>0</v>
      </c>
      <c r="AQ85">
        <v>45.738</v>
      </c>
      <c r="AR85">
        <v>1.3248</v>
      </c>
      <c r="AS85">
        <v>4.5736800000000004</v>
      </c>
      <c r="AT85">
        <v>20.001799999999999</v>
      </c>
      <c r="AU85">
        <v>0</v>
      </c>
      <c r="AV85">
        <v>15.225</v>
      </c>
      <c r="AW85">
        <v>0</v>
      </c>
      <c r="AX85">
        <v>7.1239999999999997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2622.4309810000004</v>
      </c>
    </row>
    <row r="86" spans="1:117">
      <c r="A86" t="s">
        <v>128</v>
      </c>
      <c r="B86">
        <v>0</v>
      </c>
      <c r="C86">
        <v>0</v>
      </c>
      <c r="D86">
        <v>30.45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85.488</v>
      </c>
      <c r="K86">
        <v>679.19316800000001</v>
      </c>
      <c r="L86">
        <v>435.435</v>
      </c>
      <c r="M86">
        <v>92</v>
      </c>
      <c r="N86">
        <v>113.4</v>
      </c>
      <c r="O86">
        <v>59.359499999999997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32.170999999999999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17.748000000000001</v>
      </c>
      <c r="AG86">
        <v>21.573599999999999</v>
      </c>
      <c r="AH86">
        <v>0</v>
      </c>
      <c r="AI86">
        <v>0</v>
      </c>
      <c r="AJ86">
        <v>0</v>
      </c>
      <c r="AK86">
        <v>54.693899999999999</v>
      </c>
      <c r="AL86">
        <v>1.3944000000000001</v>
      </c>
      <c r="AM86">
        <v>0</v>
      </c>
      <c r="AN86">
        <v>0.87997999999999998</v>
      </c>
      <c r="AO86">
        <v>0</v>
      </c>
      <c r="AP86">
        <v>0</v>
      </c>
      <c r="AQ86">
        <v>45.738</v>
      </c>
      <c r="AR86">
        <v>1.3248</v>
      </c>
      <c r="AS86">
        <v>4.5736800000000004</v>
      </c>
      <c r="AT86">
        <v>20.001799999999999</v>
      </c>
      <c r="AU86">
        <v>0</v>
      </c>
      <c r="AV86">
        <v>15.225</v>
      </c>
      <c r="AW86">
        <v>0</v>
      </c>
      <c r="AX86">
        <v>7.1239999999999997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2622.4309810000004</v>
      </c>
    </row>
    <row r="87" spans="1:117">
      <c r="A87" t="s">
        <v>129</v>
      </c>
      <c r="B87">
        <v>0</v>
      </c>
      <c r="C87">
        <v>0</v>
      </c>
      <c r="D87">
        <v>30.45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85.488</v>
      </c>
      <c r="K87">
        <v>679.19316800000001</v>
      </c>
      <c r="L87">
        <v>435.435</v>
      </c>
      <c r="M87">
        <v>92</v>
      </c>
      <c r="N87">
        <v>113.4</v>
      </c>
      <c r="O87">
        <v>59.359499999999997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32.170999999999999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17.748000000000001</v>
      </c>
      <c r="AG87">
        <v>21.573599999999999</v>
      </c>
      <c r="AH87">
        <v>0</v>
      </c>
      <c r="AI87">
        <v>0</v>
      </c>
      <c r="AJ87">
        <v>0</v>
      </c>
      <c r="AK87">
        <v>54.693899999999999</v>
      </c>
      <c r="AL87">
        <v>1.3944000000000001</v>
      </c>
      <c r="AM87">
        <v>0</v>
      </c>
      <c r="AN87">
        <v>0.87997999999999998</v>
      </c>
      <c r="AO87">
        <v>0</v>
      </c>
      <c r="AP87">
        <v>0</v>
      </c>
      <c r="AQ87">
        <v>30.492000000000001</v>
      </c>
      <c r="AR87">
        <v>22.08</v>
      </c>
      <c r="AS87">
        <v>4.5736800000000004</v>
      </c>
      <c r="AT87">
        <v>20.001799999999999</v>
      </c>
      <c r="AU87">
        <v>0</v>
      </c>
      <c r="AV87">
        <v>15.225</v>
      </c>
      <c r="AW87">
        <v>0</v>
      </c>
      <c r="AX87">
        <v>7.1239999999999997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2627.9401810000008</v>
      </c>
    </row>
    <row r="88" spans="1:117">
      <c r="A88" t="s">
        <v>130</v>
      </c>
      <c r="B88">
        <v>0</v>
      </c>
      <c r="C88">
        <v>0</v>
      </c>
      <c r="D88">
        <v>30.45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85.488</v>
      </c>
      <c r="K88">
        <v>679.19316800000001</v>
      </c>
      <c r="L88">
        <v>435.435</v>
      </c>
      <c r="M88">
        <v>92</v>
      </c>
      <c r="N88">
        <v>113.4</v>
      </c>
      <c r="O88">
        <v>59.359499999999997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32.170999999999999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17.748000000000001</v>
      </c>
      <c r="AG88">
        <v>21.573599999999999</v>
      </c>
      <c r="AH88">
        <v>0</v>
      </c>
      <c r="AI88">
        <v>0</v>
      </c>
      <c r="AJ88">
        <v>0</v>
      </c>
      <c r="AK88">
        <v>54.693899999999999</v>
      </c>
      <c r="AL88">
        <v>1.3944000000000001</v>
      </c>
      <c r="AM88">
        <v>0</v>
      </c>
      <c r="AN88">
        <v>0.87997999999999998</v>
      </c>
      <c r="AO88">
        <v>0</v>
      </c>
      <c r="AP88">
        <v>0</v>
      </c>
      <c r="AQ88">
        <v>30.492000000000001</v>
      </c>
      <c r="AR88">
        <v>22.08</v>
      </c>
      <c r="AS88">
        <v>4.5736800000000004</v>
      </c>
      <c r="AT88">
        <v>20.001799999999999</v>
      </c>
      <c r="AU88">
        <v>0</v>
      </c>
      <c r="AV88">
        <v>15.225</v>
      </c>
      <c r="AW88">
        <v>0</v>
      </c>
      <c r="AX88">
        <v>7.1239999999999997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2627.9401810000008</v>
      </c>
    </row>
    <row r="89" spans="1:117">
      <c r="A89" t="s">
        <v>131</v>
      </c>
      <c r="B89">
        <v>0</v>
      </c>
      <c r="C89">
        <v>0</v>
      </c>
      <c r="D89">
        <v>30.45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85.488</v>
      </c>
      <c r="K89">
        <v>679.19316800000001</v>
      </c>
      <c r="L89">
        <v>435.435</v>
      </c>
      <c r="M89">
        <v>92</v>
      </c>
      <c r="N89">
        <v>113.4</v>
      </c>
      <c r="O89">
        <v>59.359499999999997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32.170999999999999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17.748000000000001</v>
      </c>
      <c r="AG89">
        <v>21.573599999999999</v>
      </c>
      <c r="AH89">
        <v>0</v>
      </c>
      <c r="AI89">
        <v>0</v>
      </c>
      <c r="AJ89">
        <v>0</v>
      </c>
      <c r="AK89">
        <v>54.693899999999999</v>
      </c>
      <c r="AL89">
        <v>1.3944000000000001</v>
      </c>
      <c r="AM89">
        <v>0</v>
      </c>
      <c r="AN89">
        <v>0.87997999999999998</v>
      </c>
      <c r="AO89">
        <v>0</v>
      </c>
      <c r="AP89">
        <v>0</v>
      </c>
      <c r="AQ89">
        <v>30.492000000000001</v>
      </c>
      <c r="AR89">
        <v>1.3248</v>
      </c>
      <c r="AS89">
        <v>4.5736800000000004</v>
      </c>
      <c r="AT89">
        <v>20.001799999999999</v>
      </c>
      <c r="AU89">
        <v>0</v>
      </c>
      <c r="AV89">
        <v>15.225</v>
      </c>
      <c r="AW89">
        <v>0</v>
      </c>
      <c r="AX89">
        <v>7.1239999999999997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2607.1849810000008</v>
      </c>
    </row>
    <row r="90" spans="1:117">
      <c r="A90" t="s">
        <v>132</v>
      </c>
      <c r="B90">
        <v>0</v>
      </c>
      <c r="C90">
        <v>0</v>
      </c>
      <c r="D90">
        <v>30.45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85.488</v>
      </c>
      <c r="K90">
        <v>679.49316799999997</v>
      </c>
      <c r="L90">
        <v>435.435</v>
      </c>
      <c r="M90">
        <v>92</v>
      </c>
      <c r="N90">
        <v>113.4</v>
      </c>
      <c r="O90">
        <v>59.359499999999997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32.170999999999999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17.748000000000001</v>
      </c>
      <c r="AG90">
        <v>21.573599999999999</v>
      </c>
      <c r="AH90">
        <v>0</v>
      </c>
      <c r="AI90">
        <v>0</v>
      </c>
      <c r="AJ90">
        <v>0</v>
      </c>
      <c r="AK90">
        <v>54.693899999999999</v>
      </c>
      <c r="AL90">
        <v>1.3944000000000001</v>
      </c>
      <c r="AM90">
        <v>0</v>
      </c>
      <c r="AN90">
        <v>0.87997999999999998</v>
      </c>
      <c r="AO90">
        <v>0</v>
      </c>
      <c r="AP90">
        <v>0</v>
      </c>
      <c r="AQ90">
        <v>15.246</v>
      </c>
      <c r="AR90">
        <v>1.3248</v>
      </c>
      <c r="AS90">
        <v>4.5736800000000004</v>
      </c>
      <c r="AT90">
        <v>20.001799999999999</v>
      </c>
      <c r="AU90">
        <v>0</v>
      </c>
      <c r="AV90">
        <v>15.225</v>
      </c>
      <c r="AW90">
        <v>0</v>
      </c>
      <c r="AX90">
        <v>7.1239999999999997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2592.2389810000004</v>
      </c>
    </row>
    <row r="91" spans="1:117">
      <c r="A91" t="s">
        <v>133</v>
      </c>
      <c r="B91">
        <v>0</v>
      </c>
      <c r="C91">
        <v>0</v>
      </c>
      <c r="D91">
        <v>30.45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85.488</v>
      </c>
      <c r="K91">
        <v>679.49316799999997</v>
      </c>
      <c r="L91">
        <v>435.435</v>
      </c>
      <c r="M91">
        <v>92</v>
      </c>
      <c r="N91">
        <v>113.4</v>
      </c>
      <c r="O91">
        <v>39.573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32.170999999999999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9.3670000000000009</v>
      </c>
      <c r="AG91">
        <v>21.573599999999999</v>
      </c>
      <c r="AH91">
        <v>0</v>
      </c>
      <c r="AI91">
        <v>0</v>
      </c>
      <c r="AJ91">
        <v>0</v>
      </c>
      <c r="AK91">
        <v>54.693899999999999</v>
      </c>
      <c r="AL91">
        <v>1.3944000000000001</v>
      </c>
      <c r="AM91">
        <v>0</v>
      </c>
      <c r="AN91">
        <v>0.87997999999999998</v>
      </c>
      <c r="AO91">
        <v>0</v>
      </c>
      <c r="AP91">
        <v>0</v>
      </c>
      <c r="AQ91">
        <v>14.553000000000001</v>
      </c>
      <c r="AR91">
        <v>1.3248</v>
      </c>
      <c r="AS91">
        <v>4.5736800000000004</v>
      </c>
      <c r="AT91">
        <v>20.001799999999999</v>
      </c>
      <c r="AU91">
        <v>0</v>
      </c>
      <c r="AV91">
        <v>15.225</v>
      </c>
      <c r="AW91">
        <v>0</v>
      </c>
      <c r="AX91">
        <v>7.1239999999999997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2563.3784810000006</v>
      </c>
    </row>
    <row r="92" spans="1:117">
      <c r="A92" t="s">
        <v>134</v>
      </c>
      <c r="B92">
        <v>0</v>
      </c>
      <c r="C92">
        <v>0</v>
      </c>
      <c r="D92">
        <v>30.45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85.488</v>
      </c>
      <c r="K92">
        <v>679.49316799999997</v>
      </c>
      <c r="L92">
        <v>435.435</v>
      </c>
      <c r="M92">
        <v>92</v>
      </c>
      <c r="N92">
        <v>113.4</v>
      </c>
      <c r="O92">
        <v>0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32.170999999999999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9.3670000000000009</v>
      </c>
      <c r="AG92">
        <v>21.573599999999999</v>
      </c>
      <c r="AH92">
        <v>0</v>
      </c>
      <c r="AI92">
        <v>0</v>
      </c>
      <c r="AJ92">
        <v>0</v>
      </c>
      <c r="AK92">
        <v>54.693899999999999</v>
      </c>
      <c r="AL92">
        <v>1.3944000000000001</v>
      </c>
      <c r="AM92">
        <v>0</v>
      </c>
      <c r="AN92">
        <v>0.87997999999999998</v>
      </c>
      <c r="AO92">
        <v>0</v>
      </c>
      <c r="AP92">
        <v>0</v>
      </c>
      <c r="AQ92">
        <v>0</v>
      </c>
      <c r="AR92">
        <v>1.3248</v>
      </c>
      <c r="AS92">
        <v>4.5736800000000004</v>
      </c>
      <c r="AT92">
        <v>20.001799999999999</v>
      </c>
      <c r="AU92">
        <v>0</v>
      </c>
      <c r="AV92">
        <v>15.225</v>
      </c>
      <c r="AW92">
        <v>0</v>
      </c>
      <c r="AX92">
        <v>7.1239999999999997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2509.2524810000004</v>
      </c>
    </row>
    <row r="93" spans="1:117">
      <c r="A93" t="s">
        <v>135</v>
      </c>
      <c r="B93">
        <v>0</v>
      </c>
      <c r="C93">
        <v>0</v>
      </c>
      <c r="D93">
        <v>30.45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85.488</v>
      </c>
      <c r="K93">
        <v>679.49316799999997</v>
      </c>
      <c r="L93">
        <v>435.435</v>
      </c>
      <c r="M93">
        <v>92</v>
      </c>
      <c r="N93">
        <v>113.4</v>
      </c>
      <c r="O93">
        <v>0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396</v>
      </c>
      <c r="V93">
        <v>20.731850000000001</v>
      </c>
      <c r="W93">
        <v>32.170999999999999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9.3670000000000009</v>
      </c>
      <c r="AG93">
        <v>21.573599999999999</v>
      </c>
      <c r="AH93">
        <v>0</v>
      </c>
      <c r="AI93">
        <v>0</v>
      </c>
      <c r="AJ93">
        <v>0</v>
      </c>
      <c r="AK93">
        <v>54.693899999999999</v>
      </c>
      <c r="AL93">
        <v>1.3944000000000001</v>
      </c>
      <c r="AM93">
        <v>0</v>
      </c>
      <c r="AN93">
        <v>0.87997999999999998</v>
      </c>
      <c r="AO93">
        <v>0</v>
      </c>
      <c r="AP93">
        <v>0</v>
      </c>
      <c r="AQ93">
        <v>0</v>
      </c>
      <c r="AR93">
        <v>22.08</v>
      </c>
      <c r="AS93">
        <v>4.5736800000000004</v>
      </c>
      <c r="AT93">
        <v>20.001799999999999</v>
      </c>
      <c r="AU93">
        <v>0</v>
      </c>
      <c r="AV93">
        <v>15.225</v>
      </c>
      <c r="AW93">
        <v>0</v>
      </c>
      <c r="AX93">
        <v>7.1239999999999997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2507.2376810000005</v>
      </c>
    </row>
    <row r="94" spans="1:117">
      <c r="A94" t="s">
        <v>136</v>
      </c>
      <c r="B94">
        <v>0</v>
      </c>
      <c r="C94">
        <v>0</v>
      </c>
      <c r="D94">
        <v>30.45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85.488</v>
      </c>
      <c r="K94">
        <v>679.49316799999997</v>
      </c>
      <c r="L94">
        <v>435.435</v>
      </c>
      <c r="M94">
        <v>92</v>
      </c>
      <c r="N94">
        <v>113.4</v>
      </c>
      <c r="O94">
        <v>0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373.5</v>
      </c>
      <c r="V94">
        <v>20.731850000000001</v>
      </c>
      <c r="W94">
        <v>32.170999999999999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9.3670000000000009</v>
      </c>
      <c r="AG94">
        <v>21.573599999999999</v>
      </c>
      <c r="AH94">
        <v>0</v>
      </c>
      <c r="AI94">
        <v>0</v>
      </c>
      <c r="AJ94">
        <v>0</v>
      </c>
      <c r="AK94">
        <v>54.693899999999999</v>
      </c>
      <c r="AL94">
        <v>1.3944000000000001</v>
      </c>
      <c r="AM94">
        <v>0</v>
      </c>
      <c r="AN94">
        <v>0.87997999999999998</v>
      </c>
      <c r="AO94">
        <v>0</v>
      </c>
      <c r="AP94">
        <v>0</v>
      </c>
      <c r="AQ94">
        <v>0</v>
      </c>
      <c r="AR94">
        <v>22.08</v>
      </c>
      <c r="AS94">
        <v>4.5736800000000004</v>
      </c>
      <c r="AT94">
        <v>20.001799999999999</v>
      </c>
      <c r="AU94">
        <v>0</v>
      </c>
      <c r="AV94">
        <v>15.225</v>
      </c>
      <c r="AW94">
        <v>0</v>
      </c>
      <c r="AX94">
        <v>7.1239999999999997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2484.7376810000005</v>
      </c>
    </row>
    <row r="95" spans="1:117">
      <c r="A95" t="s">
        <v>137</v>
      </c>
      <c r="B95">
        <v>0</v>
      </c>
      <c r="C95">
        <v>0</v>
      </c>
      <c r="D95">
        <v>30.45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85.488</v>
      </c>
      <c r="K95">
        <v>679.49316799999997</v>
      </c>
      <c r="L95">
        <v>435.435</v>
      </c>
      <c r="M95">
        <v>92</v>
      </c>
      <c r="N95">
        <v>113.4</v>
      </c>
      <c r="O95">
        <v>0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345.375</v>
      </c>
      <c r="V95">
        <v>20.731850000000001</v>
      </c>
      <c r="W95">
        <v>32.170999999999999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9.3670000000000009</v>
      </c>
      <c r="AG95">
        <v>21.573599999999999</v>
      </c>
      <c r="AH95">
        <v>0</v>
      </c>
      <c r="AI95">
        <v>0</v>
      </c>
      <c r="AJ95">
        <v>0</v>
      </c>
      <c r="AK95">
        <v>54.693899999999999</v>
      </c>
      <c r="AL95">
        <v>1.3944000000000001</v>
      </c>
      <c r="AM95">
        <v>0</v>
      </c>
      <c r="AN95">
        <v>0.87997999999999998</v>
      </c>
      <c r="AO95">
        <v>0</v>
      </c>
      <c r="AP95">
        <v>0</v>
      </c>
      <c r="AQ95">
        <v>0</v>
      </c>
      <c r="AR95">
        <v>2.2080000000000002</v>
      </c>
      <c r="AS95">
        <v>4.5736800000000004</v>
      </c>
      <c r="AT95">
        <v>20.001799999999999</v>
      </c>
      <c r="AU95">
        <v>0</v>
      </c>
      <c r="AV95">
        <v>15.225</v>
      </c>
      <c r="AW95">
        <v>0</v>
      </c>
      <c r="AX95">
        <v>7.1239999999999997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2436.7406810000007</v>
      </c>
    </row>
    <row r="96" spans="1:117">
      <c r="A96" t="s">
        <v>138</v>
      </c>
      <c r="B96">
        <v>0</v>
      </c>
      <c r="C96">
        <v>0</v>
      </c>
      <c r="D96">
        <v>30.45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85.488</v>
      </c>
      <c r="K96">
        <v>679.49316799999997</v>
      </c>
      <c r="L96">
        <v>435.435</v>
      </c>
      <c r="M96">
        <v>92</v>
      </c>
      <c r="N96">
        <v>113.4</v>
      </c>
      <c r="O96">
        <v>0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345.375</v>
      </c>
      <c r="V96">
        <v>20.731850000000001</v>
      </c>
      <c r="W96">
        <v>32.170999999999999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9.3670000000000009</v>
      </c>
      <c r="AG96">
        <v>21.573599999999999</v>
      </c>
      <c r="AH96">
        <v>0</v>
      </c>
      <c r="AI96">
        <v>0</v>
      </c>
      <c r="AJ96">
        <v>0</v>
      </c>
      <c r="AK96">
        <v>54.693899999999999</v>
      </c>
      <c r="AL96">
        <v>1.3944000000000001</v>
      </c>
      <c r="AM96">
        <v>0</v>
      </c>
      <c r="AN96">
        <v>0.87997999999999998</v>
      </c>
      <c r="AO96">
        <v>0</v>
      </c>
      <c r="AP96">
        <v>0</v>
      </c>
      <c r="AQ96">
        <v>0</v>
      </c>
      <c r="AR96">
        <v>1.3248</v>
      </c>
      <c r="AS96">
        <v>4.5736800000000004</v>
      </c>
      <c r="AT96">
        <v>20.001799999999999</v>
      </c>
      <c r="AU96">
        <v>0</v>
      </c>
      <c r="AV96">
        <v>15.225</v>
      </c>
      <c r="AW96">
        <v>0</v>
      </c>
      <c r="AX96">
        <v>7.1239999999999997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2435.8574810000005</v>
      </c>
    </row>
    <row r="97" spans="1:117">
      <c r="A97" t="s">
        <v>139</v>
      </c>
      <c r="B97">
        <v>0</v>
      </c>
      <c r="C97">
        <v>0</v>
      </c>
      <c r="D97">
        <v>30.45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85.488</v>
      </c>
      <c r="K97">
        <v>679.49316799999997</v>
      </c>
      <c r="L97">
        <v>435.435</v>
      </c>
      <c r="M97">
        <v>92</v>
      </c>
      <c r="N97">
        <v>113.4</v>
      </c>
      <c r="O97">
        <v>0</v>
      </c>
      <c r="P97">
        <v>132.75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345.375</v>
      </c>
      <c r="V97">
        <v>20.731850000000001</v>
      </c>
      <c r="W97">
        <v>32.170999999999999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9.3670000000000009</v>
      </c>
      <c r="AG97">
        <v>21.573599999999999</v>
      </c>
      <c r="AH97">
        <v>0</v>
      </c>
      <c r="AI97">
        <v>0</v>
      </c>
      <c r="AJ97">
        <v>0</v>
      </c>
      <c r="AK97">
        <v>54.693899999999999</v>
      </c>
      <c r="AL97">
        <v>1.3944000000000001</v>
      </c>
      <c r="AM97">
        <v>0</v>
      </c>
      <c r="AN97">
        <v>0.87997999999999998</v>
      </c>
      <c r="AO97">
        <v>0</v>
      </c>
      <c r="AP97">
        <v>0</v>
      </c>
      <c r="AQ97">
        <v>0</v>
      </c>
      <c r="AR97">
        <v>1.3248</v>
      </c>
      <c r="AS97">
        <v>4.5736800000000004</v>
      </c>
      <c r="AT97">
        <v>20.001799999999999</v>
      </c>
      <c r="AU97">
        <v>0</v>
      </c>
      <c r="AV97">
        <v>15.225</v>
      </c>
      <c r="AW97">
        <v>0</v>
      </c>
      <c r="AX97">
        <v>7.1239999999999997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2429.2949810000005</v>
      </c>
    </row>
    <row r="98" spans="1:117">
      <c r="A98" t="s">
        <v>140</v>
      </c>
      <c r="B98">
        <v>0</v>
      </c>
      <c r="C98">
        <v>0</v>
      </c>
      <c r="D98">
        <v>30.45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85.488</v>
      </c>
      <c r="K98">
        <v>679.49316799999997</v>
      </c>
      <c r="L98">
        <v>435.435</v>
      </c>
      <c r="M98">
        <v>92</v>
      </c>
      <c r="N98">
        <v>113.4</v>
      </c>
      <c r="O98">
        <v>0</v>
      </c>
      <c r="P98">
        <v>132.75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345.375</v>
      </c>
      <c r="V98">
        <v>20.731850000000001</v>
      </c>
      <c r="W98">
        <v>32.170999999999999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9.3670000000000009</v>
      </c>
      <c r="AG98">
        <v>21.573599999999999</v>
      </c>
      <c r="AH98">
        <v>0</v>
      </c>
      <c r="AI98">
        <v>0</v>
      </c>
      <c r="AJ98">
        <v>0</v>
      </c>
      <c r="AK98">
        <v>54.693899999999999</v>
      </c>
      <c r="AL98">
        <v>1.3944000000000001</v>
      </c>
      <c r="AM98">
        <v>0</v>
      </c>
      <c r="AN98">
        <v>0.87997999999999998</v>
      </c>
      <c r="AO98">
        <v>0</v>
      </c>
      <c r="AP98">
        <v>0</v>
      </c>
      <c r="AQ98">
        <v>0</v>
      </c>
      <c r="AR98">
        <v>1.3248</v>
      </c>
      <c r="AS98">
        <v>4.5736800000000004</v>
      </c>
      <c r="AT98">
        <v>20.001799999999999</v>
      </c>
      <c r="AU98">
        <v>0</v>
      </c>
      <c r="AV98">
        <v>15.225</v>
      </c>
      <c r="AW98">
        <v>0</v>
      </c>
      <c r="AX98">
        <v>7.1239999999999997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2429.2949810000005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0.72764999999999913</v>
      </c>
      <c r="E99">
        <f t="shared" si="2"/>
        <v>0</v>
      </c>
      <c r="F99">
        <f t="shared" si="2"/>
        <v>0</v>
      </c>
      <c r="G99">
        <f t="shared" si="2"/>
        <v>1.7090925000000003</v>
      </c>
      <c r="H99">
        <f t="shared" si="2"/>
        <v>0</v>
      </c>
      <c r="I99">
        <f t="shared" si="2"/>
        <v>0</v>
      </c>
      <c r="J99">
        <f t="shared" si="2"/>
        <v>2.0648640000000027</v>
      </c>
      <c r="K99">
        <f t="shared" si="2"/>
        <v>16.303711032000002</v>
      </c>
      <c r="L99">
        <f t="shared" si="2"/>
        <v>10.450439999999999</v>
      </c>
      <c r="M99">
        <f t="shared" si="2"/>
        <v>2.2080000000000002</v>
      </c>
      <c r="N99">
        <f t="shared" si="2"/>
        <v>2.772393749999996</v>
      </c>
      <c r="O99">
        <f t="shared" si="2"/>
        <v>1.3158022499999984</v>
      </c>
      <c r="P99">
        <f t="shared" si="2"/>
        <v>3.1434375000000001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9.9600749999999962</v>
      </c>
      <c r="V99">
        <f t="shared" si="2"/>
        <v>0.49756439999999885</v>
      </c>
      <c r="W99">
        <f t="shared" si="2"/>
        <v>0.82335604499999926</v>
      </c>
      <c r="X99">
        <f t="shared" si="2"/>
        <v>3.540375</v>
      </c>
      <c r="Y99">
        <f t="shared" si="2"/>
        <v>0</v>
      </c>
      <c r="Z99">
        <f t="shared" si="2"/>
        <v>4.2935199999999986E-2</v>
      </c>
      <c r="AA99">
        <f t="shared" si="2"/>
        <v>8.4371604999999988E-2</v>
      </c>
      <c r="AB99">
        <f t="shared" si="2"/>
        <v>0.10210780000000003</v>
      </c>
      <c r="AC99">
        <f t="shared" si="2"/>
        <v>0</v>
      </c>
      <c r="AD99">
        <f t="shared" si="2"/>
        <v>8.5864999999999983E-2</v>
      </c>
      <c r="AE99">
        <f t="shared" si="2"/>
        <v>0.31309818799999989</v>
      </c>
      <c r="AF99">
        <f t="shared" si="2"/>
        <v>0.32021335999999989</v>
      </c>
      <c r="AG99">
        <f t="shared" si="2"/>
        <v>0.51776639999999907</v>
      </c>
      <c r="AH99">
        <f t="shared" si="2"/>
        <v>0.56824734999999993</v>
      </c>
      <c r="AI99">
        <f t="shared" si="2"/>
        <v>0</v>
      </c>
      <c r="AJ99">
        <f t="shared" si="2"/>
        <v>0</v>
      </c>
      <c r="AK99">
        <f t="shared" si="2"/>
        <v>1.3126536000000031</v>
      </c>
      <c r="AL99">
        <f t="shared" si="2"/>
        <v>0.17011680000000023</v>
      </c>
      <c r="AM99">
        <f t="shared" si="2"/>
        <v>2.3987334999999992E-2</v>
      </c>
      <c r="AN99">
        <f t="shared" si="2"/>
        <v>2.1119520000000048E-2</v>
      </c>
      <c r="AO99">
        <f t="shared" si="2"/>
        <v>0</v>
      </c>
      <c r="AP99">
        <f t="shared" si="2"/>
        <v>2.0239799999999995E-2</v>
      </c>
      <c r="AQ99">
        <f t="shared" si="2"/>
        <v>0.54810000000000048</v>
      </c>
      <c r="AR99">
        <f t="shared" si="2"/>
        <v>0.11426399999999995</v>
      </c>
      <c r="AS99">
        <f t="shared" si="2"/>
        <v>0.11979005999999992</v>
      </c>
      <c r="AT99">
        <f t="shared" si="2"/>
        <v>0.4800432</v>
      </c>
      <c r="AU99">
        <f t="shared" si="2"/>
        <v>0</v>
      </c>
      <c r="AV99">
        <f t="shared" si="2"/>
        <v>0.36539999999999961</v>
      </c>
      <c r="AW99">
        <f t="shared" si="2"/>
        <v>0</v>
      </c>
      <c r="AX99">
        <f t="shared" si="2"/>
        <v>0.1578240000000003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63.059466119000007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532</v>
      </c>
      <c r="L3">
        <v>236.2833</v>
      </c>
      <c r="M3">
        <v>92</v>
      </c>
      <c r="N3">
        <v>94.075472000000005</v>
      </c>
      <c r="O3">
        <v>59.359499999999997</v>
      </c>
      <c r="P3">
        <v>124.875</v>
      </c>
      <c r="Q3">
        <v>14.503299999999999</v>
      </c>
      <c r="R3">
        <v>32.046742000000002</v>
      </c>
      <c r="S3">
        <v>18.470500000000001</v>
      </c>
      <c r="T3">
        <v>0</v>
      </c>
      <c r="U3">
        <v>418.77</v>
      </c>
      <c r="V3">
        <v>11</v>
      </c>
      <c r="W3">
        <v>30.279800000000002</v>
      </c>
      <c r="X3">
        <v>137.78639999999999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9.3670000000000009</v>
      </c>
      <c r="AG3">
        <v>21.573599999999999</v>
      </c>
      <c r="AH3">
        <v>0</v>
      </c>
      <c r="AI3">
        <v>0</v>
      </c>
      <c r="AJ3">
        <v>0</v>
      </c>
      <c r="AK3">
        <v>54.693899999999999</v>
      </c>
      <c r="AL3">
        <v>2.3239999999999998</v>
      </c>
      <c r="AM3">
        <v>0</v>
      </c>
      <c r="AN3">
        <v>0.87997999999999998</v>
      </c>
      <c r="AO3">
        <v>0</v>
      </c>
      <c r="AP3">
        <v>7.0454999999999997</v>
      </c>
      <c r="AQ3">
        <v>0</v>
      </c>
      <c r="AR3">
        <v>1.5456000000000001</v>
      </c>
      <c r="AS3">
        <v>8.3402399999999997</v>
      </c>
      <c r="AT3">
        <v>19.999980999999998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1927.2198149999997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482</v>
      </c>
      <c r="L4">
        <v>236.2833</v>
      </c>
      <c r="M4">
        <v>92</v>
      </c>
      <c r="N4">
        <v>99.267324000000002</v>
      </c>
      <c r="O4">
        <v>59.359499999999997</v>
      </c>
      <c r="P4">
        <v>124.875</v>
      </c>
      <c r="Q4">
        <v>14.503299999999999</v>
      </c>
      <c r="R4">
        <v>29.427700000000002</v>
      </c>
      <c r="S4">
        <v>18.470500000000001</v>
      </c>
      <c r="T4">
        <v>0</v>
      </c>
      <c r="U4">
        <v>418.77</v>
      </c>
      <c r="V4">
        <v>11</v>
      </c>
      <c r="W4">
        <v>30.279800000000002</v>
      </c>
      <c r="X4">
        <v>145.25649999999999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9.3670000000000009</v>
      </c>
      <c r="AG4">
        <v>21.573599999999999</v>
      </c>
      <c r="AH4">
        <v>0</v>
      </c>
      <c r="AI4">
        <v>0</v>
      </c>
      <c r="AJ4">
        <v>0</v>
      </c>
      <c r="AK4">
        <v>54.693899999999999</v>
      </c>
      <c r="AL4">
        <v>2.3239999999999998</v>
      </c>
      <c r="AM4">
        <v>0</v>
      </c>
      <c r="AN4">
        <v>0.87997999999999998</v>
      </c>
      <c r="AO4">
        <v>0</v>
      </c>
      <c r="AP4">
        <v>7.0454999999999997</v>
      </c>
      <c r="AQ4">
        <v>0</v>
      </c>
      <c r="AR4">
        <v>1.5456000000000001</v>
      </c>
      <c r="AS4">
        <v>8.3402399999999997</v>
      </c>
      <c r="AT4">
        <v>19.154028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1886.4167719999996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432</v>
      </c>
      <c r="L5">
        <v>236.2833</v>
      </c>
      <c r="M5">
        <v>92</v>
      </c>
      <c r="N5">
        <v>81.602699999999999</v>
      </c>
      <c r="O5">
        <v>59.359499999999997</v>
      </c>
      <c r="P5">
        <v>124.875</v>
      </c>
      <c r="Q5">
        <v>14.503299999999999</v>
      </c>
      <c r="R5">
        <v>29.427700000000002</v>
      </c>
      <c r="S5">
        <v>18.470500000000001</v>
      </c>
      <c r="T5">
        <v>0</v>
      </c>
      <c r="U5">
        <v>418.77</v>
      </c>
      <c r="V5">
        <v>11</v>
      </c>
      <c r="W5">
        <v>30.279800000000002</v>
      </c>
      <c r="X5">
        <v>132.78639999999999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9.3670000000000009</v>
      </c>
      <c r="AG5">
        <v>21.573599999999999</v>
      </c>
      <c r="AH5">
        <v>0</v>
      </c>
      <c r="AI5">
        <v>0</v>
      </c>
      <c r="AJ5">
        <v>0</v>
      </c>
      <c r="AK5">
        <v>54.693899999999999</v>
      </c>
      <c r="AL5">
        <v>2.3239999999999998</v>
      </c>
      <c r="AM5">
        <v>0</v>
      </c>
      <c r="AN5">
        <v>0.87997999999999998</v>
      </c>
      <c r="AO5">
        <v>0</v>
      </c>
      <c r="AP5">
        <v>7.0454999999999997</v>
      </c>
      <c r="AQ5">
        <v>0</v>
      </c>
      <c r="AR5">
        <v>1.5456000000000001</v>
      </c>
      <c r="AS5">
        <v>8.3402399999999997</v>
      </c>
      <c r="AT5">
        <v>19.999980999999998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1807.1280009999996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</v>
      </c>
      <c r="L6">
        <v>236.2833</v>
      </c>
      <c r="M6">
        <v>92</v>
      </c>
      <c r="N6">
        <v>83.680099999999996</v>
      </c>
      <c r="O6">
        <v>59.359499999999997</v>
      </c>
      <c r="P6">
        <v>124.875</v>
      </c>
      <c r="Q6">
        <v>14.503299999999999</v>
      </c>
      <c r="R6">
        <v>29.427700000000002</v>
      </c>
      <c r="S6">
        <v>18.470500000000001</v>
      </c>
      <c r="T6">
        <v>0</v>
      </c>
      <c r="U6">
        <v>418.77</v>
      </c>
      <c r="V6">
        <v>11</v>
      </c>
      <c r="W6">
        <v>30.279800000000002</v>
      </c>
      <c r="X6">
        <v>132.78639999999999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9.3670000000000009</v>
      </c>
      <c r="AG6">
        <v>21.573599999999999</v>
      </c>
      <c r="AH6">
        <v>0</v>
      </c>
      <c r="AI6">
        <v>0</v>
      </c>
      <c r="AJ6">
        <v>0</v>
      </c>
      <c r="AK6">
        <v>54.693899999999999</v>
      </c>
      <c r="AL6">
        <v>2.3239999999999998</v>
      </c>
      <c r="AM6">
        <v>0</v>
      </c>
      <c r="AN6">
        <v>0.87997999999999998</v>
      </c>
      <c r="AO6">
        <v>0</v>
      </c>
      <c r="AP6">
        <v>7.0454999999999997</v>
      </c>
      <c r="AQ6">
        <v>0</v>
      </c>
      <c r="AR6">
        <v>1.5456000000000001</v>
      </c>
      <c r="AS6">
        <v>8.3402399999999997</v>
      </c>
      <c r="AT6">
        <v>19.470355000000001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1738.6757749999997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</v>
      </c>
      <c r="L7">
        <v>233</v>
      </c>
      <c r="M7">
        <v>92</v>
      </c>
      <c r="N7">
        <v>98.503100000000003</v>
      </c>
      <c r="O7">
        <v>59.359499999999997</v>
      </c>
      <c r="P7">
        <v>124.875</v>
      </c>
      <c r="Q7">
        <v>9.92</v>
      </c>
      <c r="R7">
        <v>21.341373999999998</v>
      </c>
      <c r="S7">
        <v>14.35493</v>
      </c>
      <c r="T7">
        <v>0</v>
      </c>
      <c r="U7">
        <v>418.77</v>
      </c>
      <c r="V7">
        <v>5</v>
      </c>
      <c r="W7">
        <v>30.279800000000002</v>
      </c>
      <c r="X7">
        <v>132.78639999999999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9.3670000000000009</v>
      </c>
      <c r="AG7">
        <v>21.573599999999999</v>
      </c>
      <c r="AH7">
        <v>0</v>
      </c>
      <c r="AI7">
        <v>0</v>
      </c>
      <c r="AJ7">
        <v>0</v>
      </c>
      <c r="AK7">
        <v>54.693899999999999</v>
      </c>
      <c r="AL7">
        <v>2.3239999999999998</v>
      </c>
      <c r="AM7">
        <v>0</v>
      </c>
      <c r="AN7">
        <v>0.87997999999999998</v>
      </c>
      <c r="AO7">
        <v>0</v>
      </c>
      <c r="AP7">
        <v>7.0454999999999997</v>
      </c>
      <c r="AQ7">
        <v>0</v>
      </c>
      <c r="AR7">
        <v>1.5456000000000001</v>
      </c>
      <c r="AS7">
        <v>4.7081999999999997</v>
      </c>
      <c r="AT7">
        <v>17.725255000000001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1722.0531389999999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</v>
      </c>
      <c r="L8">
        <v>233</v>
      </c>
      <c r="M8">
        <v>92</v>
      </c>
      <c r="N8">
        <v>99.283299999999997</v>
      </c>
      <c r="O8">
        <v>59.359499999999997</v>
      </c>
      <c r="P8">
        <v>124.875</v>
      </c>
      <c r="Q8">
        <v>9.92</v>
      </c>
      <c r="R8">
        <v>19.100000000000001</v>
      </c>
      <c r="S8">
        <v>12.88</v>
      </c>
      <c r="T8">
        <v>0</v>
      </c>
      <c r="U8">
        <v>418.77</v>
      </c>
      <c r="V8">
        <v>5</v>
      </c>
      <c r="W8">
        <v>30.279800000000002</v>
      </c>
      <c r="X8">
        <v>124.7864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9.3670000000000009</v>
      </c>
      <c r="AG8">
        <v>21.573599999999999</v>
      </c>
      <c r="AH8">
        <v>0</v>
      </c>
      <c r="AI8">
        <v>0</v>
      </c>
      <c r="AJ8">
        <v>0</v>
      </c>
      <c r="AK8">
        <v>54.693899999999999</v>
      </c>
      <c r="AL8">
        <v>2.3239999999999998</v>
      </c>
      <c r="AM8">
        <v>0</v>
      </c>
      <c r="AN8">
        <v>0.87997999999999998</v>
      </c>
      <c r="AO8">
        <v>0</v>
      </c>
      <c r="AP8">
        <v>7.0454999999999997</v>
      </c>
      <c r="AQ8">
        <v>0</v>
      </c>
      <c r="AR8">
        <v>1.5456000000000001</v>
      </c>
      <c r="AS8">
        <v>4.7081999999999997</v>
      </c>
      <c r="AT8">
        <v>15.204497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1708.5962769999999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</v>
      </c>
      <c r="L9">
        <v>233</v>
      </c>
      <c r="M9">
        <v>92</v>
      </c>
      <c r="N9">
        <v>99.283299999999997</v>
      </c>
      <c r="O9">
        <v>59.359499999999997</v>
      </c>
      <c r="P9">
        <v>124.875</v>
      </c>
      <c r="Q9">
        <v>9.92</v>
      </c>
      <c r="R9">
        <v>18.809999999999999</v>
      </c>
      <c r="S9">
        <v>12.88</v>
      </c>
      <c r="T9">
        <v>0</v>
      </c>
      <c r="U9">
        <v>418.77</v>
      </c>
      <c r="V9">
        <v>5</v>
      </c>
      <c r="W9">
        <v>30.279800000000002</v>
      </c>
      <c r="X9">
        <v>124.7864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9.3670000000000009</v>
      </c>
      <c r="AG9">
        <v>21.573599999999999</v>
      </c>
      <c r="AH9">
        <v>0</v>
      </c>
      <c r="AI9">
        <v>0</v>
      </c>
      <c r="AJ9">
        <v>0</v>
      </c>
      <c r="AK9">
        <v>54.693899999999999</v>
      </c>
      <c r="AL9">
        <v>2.3239999999999998</v>
      </c>
      <c r="AM9">
        <v>0</v>
      </c>
      <c r="AN9">
        <v>0.87997999999999998</v>
      </c>
      <c r="AO9">
        <v>0</v>
      </c>
      <c r="AP9">
        <v>0</v>
      </c>
      <c r="AQ9">
        <v>0</v>
      </c>
      <c r="AR9">
        <v>1.5456000000000001</v>
      </c>
      <c r="AS9">
        <v>4.7081999999999997</v>
      </c>
      <c r="AT9">
        <v>15.79529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1701.8515699999998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</v>
      </c>
      <c r="L10">
        <v>233</v>
      </c>
      <c r="M10">
        <v>92</v>
      </c>
      <c r="N10">
        <v>99.283299999999997</v>
      </c>
      <c r="O10">
        <v>59.359499999999997</v>
      </c>
      <c r="P10">
        <v>124.875</v>
      </c>
      <c r="Q10">
        <v>9.92</v>
      </c>
      <c r="R10">
        <v>18.809999999999999</v>
      </c>
      <c r="S10">
        <v>12.88</v>
      </c>
      <c r="T10">
        <v>0</v>
      </c>
      <c r="U10">
        <v>418.77</v>
      </c>
      <c r="V10">
        <v>5</v>
      </c>
      <c r="W10">
        <v>30.279800000000002</v>
      </c>
      <c r="X10">
        <v>124.7864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9.3670000000000009</v>
      </c>
      <c r="AG10">
        <v>21.573599999999999</v>
      </c>
      <c r="AH10">
        <v>0</v>
      </c>
      <c r="AI10">
        <v>0</v>
      </c>
      <c r="AJ10">
        <v>0</v>
      </c>
      <c r="AK10">
        <v>54.693899999999999</v>
      </c>
      <c r="AL10">
        <v>2.3239999999999998</v>
      </c>
      <c r="AM10">
        <v>0</v>
      </c>
      <c r="AN10">
        <v>0.87997999999999998</v>
      </c>
      <c r="AO10">
        <v>0</v>
      </c>
      <c r="AP10">
        <v>0</v>
      </c>
      <c r="AQ10">
        <v>0</v>
      </c>
      <c r="AR10">
        <v>1.5456000000000001</v>
      </c>
      <c r="AS10">
        <v>4.7081999999999997</v>
      </c>
      <c r="AT10">
        <v>14.976615000000001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1701.0328949999998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</v>
      </c>
      <c r="L11">
        <v>233</v>
      </c>
      <c r="M11">
        <v>92</v>
      </c>
      <c r="N11">
        <v>99.283299999999997</v>
      </c>
      <c r="O11">
        <v>59.359499999999997</v>
      </c>
      <c r="P11">
        <v>124.875</v>
      </c>
      <c r="Q11">
        <v>9.92</v>
      </c>
      <c r="R11">
        <v>18.809999999999999</v>
      </c>
      <c r="S11">
        <v>12.88</v>
      </c>
      <c r="T11">
        <v>0</v>
      </c>
      <c r="U11">
        <v>418.77</v>
      </c>
      <c r="V11">
        <v>5</v>
      </c>
      <c r="W11">
        <v>30.279800000000002</v>
      </c>
      <c r="X11">
        <v>124.7864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9.3670000000000009</v>
      </c>
      <c r="AG11">
        <v>21.573599999999999</v>
      </c>
      <c r="AH11">
        <v>0</v>
      </c>
      <c r="AI11">
        <v>0</v>
      </c>
      <c r="AJ11">
        <v>0</v>
      </c>
      <c r="AK11">
        <v>54.693899999999999</v>
      </c>
      <c r="AL11">
        <v>2.3239999999999998</v>
      </c>
      <c r="AM11">
        <v>0</v>
      </c>
      <c r="AN11">
        <v>0.87997999999999998</v>
      </c>
      <c r="AO11">
        <v>0</v>
      </c>
      <c r="AP11">
        <v>0</v>
      </c>
      <c r="AQ11">
        <v>0</v>
      </c>
      <c r="AR11">
        <v>1.5456000000000001</v>
      </c>
      <c r="AS11">
        <v>4.7081999999999997</v>
      </c>
      <c r="AT11">
        <v>15.030963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1701.0872429999997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</v>
      </c>
      <c r="L12">
        <v>233</v>
      </c>
      <c r="M12">
        <v>92</v>
      </c>
      <c r="N12">
        <v>99.283299999999997</v>
      </c>
      <c r="O12">
        <v>59.359499999999997</v>
      </c>
      <c r="P12">
        <v>124.875</v>
      </c>
      <c r="Q12">
        <v>9.92</v>
      </c>
      <c r="R12">
        <v>18.809999999999999</v>
      </c>
      <c r="S12">
        <v>12.88</v>
      </c>
      <c r="T12">
        <v>0</v>
      </c>
      <c r="U12">
        <v>418.77</v>
      </c>
      <c r="V12">
        <v>5</v>
      </c>
      <c r="W12">
        <v>30.279800000000002</v>
      </c>
      <c r="X12">
        <v>124.7864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9.3670000000000009</v>
      </c>
      <c r="AG12">
        <v>21.573599999999999</v>
      </c>
      <c r="AH12">
        <v>0</v>
      </c>
      <c r="AI12">
        <v>0</v>
      </c>
      <c r="AJ12">
        <v>0</v>
      </c>
      <c r="AK12">
        <v>54.693899999999999</v>
      </c>
      <c r="AL12">
        <v>2.3239999999999998</v>
      </c>
      <c r="AM12">
        <v>0</v>
      </c>
      <c r="AN12">
        <v>0.87997999999999998</v>
      </c>
      <c r="AO12">
        <v>0</v>
      </c>
      <c r="AP12">
        <v>0</v>
      </c>
      <c r="AQ12">
        <v>0</v>
      </c>
      <c r="AR12">
        <v>1.5456000000000001</v>
      </c>
      <c r="AS12">
        <v>4.7081999999999997</v>
      </c>
      <c r="AT12">
        <v>13.886623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1699.9429029999999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</v>
      </c>
      <c r="L13">
        <v>233</v>
      </c>
      <c r="M13">
        <v>92</v>
      </c>
      <c r="N13">
        <v>99.283299999999997</v>
      </c>
      <c r="O13">
        <v>59.359499999999997</v>
      </c>
      <c r="P13">
        <v>124.875</v>
      </c>
      <c r="Q13">
        <v>9.92</v>
      </c>
      <c r="R13">
        <v>18.809999999999999</v>
      </c>
      <c r="S13">
        <v>12.88</v>
      </c>
      <c r="T13">
        <v>0</v>
      </c>
      <c r="U13">
        <v>418.77</v>
      </c>
      <c r="V13">
        <v>5</v>
      </c>
      <c r="W13">
        <v>30.0898</v>
      </c>
      <c r="X13">
        <v>124.7864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9.3670000000000009</v>
      </c>
      <c r="AG13">
        <v>21.573599999999999</v>
      </c>
      <c r="AH13">
        <v>0</v>
      </c>
      <c r="AI13">
        <v>0</v>
      </c>
      <c r="AJ13">
        <v>0</v>
      </c>
      <c r="AK13">
        <v>54.693899999999999</v>
      </c>
      <c r="AL13">
        <v>2.3239999999999998</v>
      </c>
      <c r="AM13">
        <v>0</v>
      </c>
      <c r="AN13">
        <v>0.87997999999999998</v>
      </c>
      <c r="AO13">
        <v>0</v>
      </c>
      <c r="AP13">
        <v>0</v>
      </c>
      <c r="AQ13">
        <v>0</v>
      </c>
      <c r="AR13">
        <v>1.5456000000000001</v>
      </c>
      <c r="AS13">
        <v>4.7081999999999997</v>
      </c>
      <c r="AT13">
        <v>13.432223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1699.2985029999998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</v>
      </c>
      <c r="L14">
        <v>233</v>
      </c>
      <c r="M14">
        <v>92</v>
      </c>
      <c r="N14">
        <v>99.283299999999997</v>
      </c>
      <c r="O14">
        <v>59.359499999999997</v>
      </c>
      <c r="P14">
        <v>124.875</v>
      </c>
      <c r="Q14">
        <v>9.92</v>
      </c>
      <c r="R14">
        <v>18.809999999999999</v>
      </c>
      <c r="S14">
        <v>12.88</v>
      </c>
      <c r="T14">
        <v>0</v>
      </c>
      <c r="U14">
        <v>418.77</v>
      </c>
      <c r="V14">
        <v>5</v>
      </c>
      <c r="W14">
        <v>30.0898</v>
      </c>
      <c r="X14">
        <v>124.7864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9.3670000000000009</v>
      </c>
      <c r="AG14">
        <v>21.573599999999999</v>
      </c>
      <c r="AH14">
        <v>0</v>
      </c>
      <c r="AI14">
        <v>0</v>
      </c>
      <c r="AJ14">
        <v>0</v>
      </c>
      <c r="AK14">
        <v>54.693899999999999</v>
      </c>
      <c r="AL14">
        <v>2.3239999999999998</v>
      </c>
      <c r="AM14">
        <v>0</v>
      </c>
      <c r="AN14">
        <v>0.87997999999999998</v>
      </c>
      <c r="AO14">
        <v>0</v>
      </c>
      <c r="AP14">
        <v>0</v>
      </c>
      <c r="AQ14">
        <v>0</v>
      </c>
      <c r="AR14">
        <v>1.5456000000000001</v>
      </c>
      <c r="AS14">
        <v>4.7081999999999997</v>
      </c>
      <c r="AT14">
        <v>13.993639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1699.8599189999998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</v>
      </c>
      <c r="L15">
        <v>233</v>
      </c>
      <c r="M15">
        <v>92</v>
      </c>
      <c r="N15">
        <v>99.283299999999997</v>
      </c>
      <c r="O15">
        <v>59.359499999999997</v>
      </c>
      <c r="P15">
        <v>124.875</v>
      </c>
      <c r="Q15">
        <v>9.92</v>
      </c>
      <c r="R15">
        <v>18.809999999999999</v>
      </c>
      <c r="S15">
        <v>12.88</v>
      </c>
      <c r="T15">
        <v>0</v>
      </c>
      <c r="U15">
        <v>418.77</v>
      </c>
      <c r="V15">
        <v>5</v>
      </c>
      <c r="W15">
        <v>30.0898</v>
      </c>
      <c r="X15">
        <v>124.7864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9.3670000000000009</v>
      </c>
      <c r="AG15">
        <v>21.573599999999999</v>
      </c>
      <c r="AH15">
        <v>0</v>
      </c>
      <c r="AI15">
        <v>0</v>
      </c>
      <c r="AJ15">
        <v>0</v>
      </c>
      <c r="AK15">
        <v>54.693899999999999</v>
      </c>
      <c r="AL15">
        <v>1.3944000000000001</v>
      </c>
      <c r="AM15">
        <v>0</v>
      </c>
      <c r="AN15">
        <v>0.87997999999999998</v>
      </c>
      <c r="AO15">
        <v>0</v>
      </c>
      <c r="AP15">
        <v>0</v>
      </c>
      <c r="AQ15">
        <v>0</v>
      </c>
      <c r="AR15">
        <v>1.5456000000000001</v>
      </c>
      <c r="AS15">
        <v>4.7081999999999997</v>
      </c>
      <c r="AT15">
        <v>14.504694000000001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1699.4413739999995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</v>
      </c>
      <c r="L16">
        <v>233</v>
      </c>
      <c r="M16">
        <v>92</v>
      </c>
      <c r="N16">
        <v>99.283299999999997</v>
      </c>
      <c r="O16">
        <v>59.359499999999997</v>
      </c>
      <c r="P16">
        <v>124.875</v>
      </c>
      <c r="Q16">
        <v>9.92</v>
      </c>
      <c r="R16">
        <v>18.809999999999999</v>
      </c>
      <c r="S16">
        <v>12.88</v>
      </c>
      <c r="T16">
        <v>0</v>
      </c>
      <c r="U16">
        <v>418.77</v>
      </c>
      <c r="V16">
        <v>5</v>
      </c>
      <c r="W16">
        <v>30.0898</v>
      </c>
      <c r="X16">
        <v>124.7864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9.3670000000000009</v>
      </c>
      <c r="AG16">
        <v>21.573599999999999</v>
      </c>
      <c r="AH16">
        <v>0</v>
      </c>
      <c r="AI16">
        <v>0</v>
      </c>
      <c r="AJ16">
        <v>0</v>
      </c>
      <c r="AK16">
        <v>54.693899999999999</v>
      </c>
      <c r="AL16">
        <v>1.3944000000000001</v>
      </c>
      <c r="AM16">
        <v>0</v>
      </c>
      <c r="AN16">
        <v>0.87997999999999998</v>
      </c>
      <c r="AO16">
        <v>0</v>
      </c>
      <c r="AP16">
        <v>0</v>
      </c>
      <c r="AQ16">
        <v>0</v>
      </c>
      <c r="AR16">
        <v>1.5456000000000001</v>
      </c>
      <c r="AS16">
        <v>4.7081999999999997</v>
      </c>
      <c r="AT16">
        <v>15.662044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1700.5987239999995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</v>
      </c>
      <c r="L17">
        <v>233</v>
      </c>
      <c r="M17">
        <v>92</v>
      </c>
      <c r="N17">
        <v>99.283299999999997</v>
      </c>
      <c r="O17">
        <v>59.359499999999997</v>
      </c>
      <c r="P17">
        <v>124.875</v>
      </c>
      <c r="Q17">
        <v>9.92</v>
      </c>
      <c r="R17">
        <v>18.809999999999999</v>
      </c>
      <c r="S17">
        <v>12.88</v>
      </c>
      <c r="T17">
        <v>0</v>
      </c>
      <c r="U17">
        <v>418.77</v>
      </c>
      <c r="V17">
        <v>5</v>
      </c>
      <c r="W17">
        <v>30.0898</v>
      </c>
      <c r="X17">
        <v>124.7864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9.3670000000000009</v>
      </c>
      <c r="AG17">
        <v>21.573599999999999</v>
      </c>
      <c r="AH17">
        <v>0</v>
      </c>
      <c r="AI17">
        <v>0</v>
      </c>
      <c r="AJ17">
        <v>0</v>
      </c>
      <c r="AK17">
        <v>54.693899999999999</v>
      </c>
      <c r="AL17">
        <v>1.3944000000000001</v>
      </c>
      <c r="AM17">
        <v>0</v>
      </c>
      <c r="AN17">
        <v>0.87997999999999998</v>
      </c>
      <c r="AO17">
        <v>0</v>
      </c>
      <c r="AP17">
        <v>0</v>
      </c>
      <c r="AQ17">
        <v>0</v>
      </c>
      <c r="AR17">
        <v>1.5456000000000001</v>
      </c>
      <c r="AS17">
        <v>4.7081999999999997</v>
      </c>
      <c r="AT17">
        <v>15.770949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1700.7076289999995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</v>
      </c>
      <c r="L18">
        <v>233</v>
      </c>
      <c r="M18">
        <v>92</v>
      </c>
      <c r="N18">
        <v>99.283299999999997</v>
      </c>
      <c r="O18">
        <v>59.359499999999997</v>
      </c>
      <c r="P18">
        <v>124.875</v>
      </c>
      <c r="Q18">
        <v>9.92</v>
      </c>
      <c r="R18">
        <v>18.809999999999999</v>
      </c>
      <c r="S18">
        <v>12.88</v>
      </c>
      <c r="T18">
        <v>0</v>
      </c>
      <c r="U18">
        <v>418.77</v>
      </c>
      <c r="V18">
        <v>5</v>
      </c>
      <c r="W18">
        <v>30.0898</v>
      </c>
      <c r="X18">
        <v>124.7864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9.3670000000000009</v>
      </c>
      <c r="AG18">
        <v>21.573599999999999</v>
      </c>
      <c r="AH18">
        <v>0</v>
      </c>
      <c r="AI18">
        <v>0</v>
      </c>
      <c r="AJ18">
        <v>0</v>
      </c>
      <c r="AK18">
        <v>54.693899999999999</v>
      </c>
      <c r="AL18">
        <v>1.3944000000000001</v>
      </c>
      <c r="AM18">
        <v>0</v>
      </c>
      <c r="AN18">
        <v>0.87997999999999998</v>
      </c>
      <c r="AO18">
        <v>0</v>
      </c>
      <c r="AP18">
        <v>0</v>
      </c>
      <c r="AQ18">
        <v>0</v>
      </c>
      <c r="AR18">
        <v>1.5456000000000001</v>
      </c>
      <c r="AS18">
        <v>4.7081999999999997</v>
      </c>
      <c r="AT18">
        <v>16.482082999999999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1701.4187629999997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</v>
      </c>
      <c r="L19">
        <v>233</v>
      </c>
      <c r="M19">
        <v>92</v>
      </c>
      <c r="N19">
        <v>99.283299999999997</v>
      </c>
      <c r="O19">
        <v>59.359499999999997</v>
      </c>
      <c r="P19">
        <v>124.875</v>
      </c>
      <c r="Q19">
        <v>9.92</v>
      </c>
      <c r="R19">
        <v>18.809999999999999</v>
      </c>
      <c r="S19">
        <v>12.88</v>
      </c>
      <c r="T19">
        <v>0</v>
      </c>
      <c r="U19">
        <v>418.77</v>
      </c>
      <c r="V19">
        <v>5</v>
      </c>
      <c r="W19">
        <v>30.0898</v>
      </c>
      <c r="X19">
        <v>124.7864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9.3670000000000009</v>
      </c>
      <c r="AG19">
        <v>21.573599999999999</v>
      </c>
      <c r="AH19">
        <v>0</v>
      </c>
      <c r="AI19">
        <v>0</v>
      </c>
      <c r="AJ19">
        <v>0</v>
      </c>
      <c r="AK19">
        <v>54.693899999999999</v>
      </c>
      <c r="AL19">
        <v>1.3944000000000001</v>
      </c>
      <c r="AM19">
        <v>0</v>
      </c>
      <c r="AN19">
        <v>0.87997999999999998</v>
      </c>
      <c r="AO19">
        <v>0</v>
      </c>
      <c r="AP19">
        <v>0</v>
      </c>
      <c r="AQ19">
        <v>0</v>
      </c>
      <c r="AR19">
        <v>1.5456000000000001</v>
      </c>
      <c r="AS19">
        <v>4.7081999999999997</v>
      </c>
      <c r="AT19">
        <v>16.628129000000001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1701.5648089999995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</v>
      </c>
      <c r="L20">
        <v>233</v>
      </c>
      <c r="M20">
        <v>92</v>
      </c>
      <c r="N20">
        <v>99.283299999999997</v>
      </c>
      <c r="O20">
        <v>59.359499999999997</v>
      </c>
      <c r="P20">
        <v>124.875</v>
      </c>
      <c r="Q20">
        <v>9.92</v>
      </c>
      <c r="R20">
        <v>18.809999999999999</v>
      </c>
      <c r="S20">
        <v>12.88</v>
      </c>
      <c r="T20">
        <v>0</v>
      </c>
      <c r="U20">
        <v>418.77</v>
      </c>
      <c r="V20">
        <v>5</v>
      </c>
      <c r="W20">
        <v>30.0898</v>
      </c>
      <c r="X20">
        <v>124.7864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9.3670000000000009</v>
      </c>
      <c r="AG20">
        <v>21.573599999999999</v>
      </c>
      <c r="AH20">
        <v>0</v>
      </c>
      <c r="AI20">
        <v>0</v>
      </c>
      <c r="AJ20">
        <v>0</v>
      </c>
      <c r="AK20">
        <v>54.693899999999999</v>
      </c>
      <c r="AL20">
        <v>1.3944000000000001</v>
      </c>
      <c r="AM20">
        <v>0</v>
      </c>
      <c r="AN20">
        <v>0.87997999999999998</v>
      </c>
      <c r="AO20">
        <v>0</v>
      </c>
      <c r="AP20">
        <v>0</v>
      </c>
      <c r="AQ20">
        <v>0</v>
      </c>
      <c r="AR20">
        <v>2.76</v>
      </c>
      <c r="AS20">
        <v>4.7081999999999997</v>
      </c>
      <c r="AT20">
        <v>16.003447000000001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1702.1545269999997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</v>
      </c>
      <c r="L21">
        <v>233</v>
      </c>
      <c r="M21">
        <v>92</v>
      </c>
      <c r="N21">
        <v>99.283299999999997</v>
      </c>
      <c r="O21">
        <v>59.359499999999997</v>
      </c>
      <c r="P21">
        <v>124.875</v>
      </c>
      <c r="Q21">
        <v>9.92</v>
      </c>
      <c r="R21">
        <v>18.809999999999999</v>
      </c>
      <c r="S21">
        <v>12.88</v>
      </c>
      <c r="T21">
        <v>0</v>
      </c>
      <c r="U21">
        <v>418.77</v>
      </c>
      <c r="V21">
        <v>5</v>
      </c>
      <c r="W21">
        <v>30.0898</v>
      </c>
      <c r="X21">
        <v>124.7864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9.3670000000000009</v>
      </c>
      <c r="AG21">
        <v>21.573599999999999</v>
      </c>
      <c r="AH21">
        <v>0</v>
      </c>
      <c r="AI21">
        <v>0</v>
      </c>
      <c r="AJ21">
        <v>0</v>
      </c>
      <c r="AK21">
        <v>54.693899999999999</v>
      </c>
      <c r="AL21">
        <v>1.3944000000000001</v>
      </c>
      <c r="AM21">
        <v>0</v>
      </c>
      <c r="AN21">
        <v>0.87997999999999998</v>
      </c>
      <c r="AO21">
        <v>0</v>
      </c>
      <c r="AP21">
        <v>0</v>
      </c>
      <c r="AQ21">
        <v>14.49</v>
      </c>
      <c r="AR21">
        <v>1.5456000000000001</v>
      </c>
      <c r="AS21">
        <v>4.7081999999999997</v>
      </c>
      <c r="AT21">
        <v>17.217452999999999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1716.6441329999996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</v>
      </c>
      <c r="L22">
        <v>233</v>
      </c>
      <c r="M22">
        <v>92</v>
      </c>
      <c r="N22">
        <v>99.283299999999997</v>
      </c>
      <c r="O22">
        <v>59.359499999999997</v>
      </c>
      <c r="P22">
        <v>124.875</v>
      </c>
      <c r="Q22">
        <v>9.92</v>
      </c>
      <c r="R22">
        <v>18.809999999999999</v>
      </c>
      <c r="S22">
        <v>12.88</v>
      </c>
      <c r="T22">
        <v>0</v>
      </c>
      <c r="U22">
        <v>418.77</v>
      </c>
      <c r="V22">
        <v>5</v>
      </c>
      <c r="W22">
        <v>30.0898</v>
      </c>
      <c r="X22">
        <v>124.7864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9.3670000000000009</v>
      </c>
      <c r="AG22">
        <v>21.573599999999999</v>
      </c>
      <c r="AH22">
        <v>0</v>
      </c>
      <c r="AI22">
        <v>0</v>
      </c>
      <c r="AJ22">
        <v>0</v>
      </c>
      <c r="AK22">
        <v>54.693899999999999</v>
      </c>
      <c r="AL22">
        <v>1.3944000000000001</v>
      </c>
      <c r="AM22">
        <v>0</v>
      </c>
      <c r="AN22">
        <v>0.87997999999999998</v>
      </c>
      <c r="AO22">
        <v>0</v>
      </c>
      <c r="AP22">
        <v>0</v>
      </c>
      <c r="AQ22">
        <v>14.49</v>
      </c>
      <c r="AR22">
        <v>2.76</v>
      </c>
      <c r="AS22">
        <v>4.7081999999999997</v>
      </c>
      <c r="AT22">
        <v>19.721319000000001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1720.3623989999996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</v>
      </c>
      <c r="L23">
        <v>233</v>
      </c>
      <c r="M23">
        <v>92</v>
      </c>
      <c r="N23">
        <v>99.283299999999997</v>
      </c>
      <c r="O23">
        <v>59.359499999999997</v>
      </c>
      <c r="P23">
        <v>124.875</v>
      </c>
      <c r="Q23">
        <v>9.85</v>
      </c>
      <c r="R23">
        <v>29.2377</v>
      </c>
      <c r="S23">
        <v>12.73</v>
      </c>
      <c r="T23">
        <v>0</v>
      </c>
      <c r="U23">
        <v>418.77</v>
      </c>
      <c r="V23">
        <v>10.925468</v>
      </c>
      <c r="W23">
        <v>30.0898</v>
      </c>
      <c r="X23">
        <v>124.7864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9.3670000000000009</v>
      </c>
      <c r="AG23">
        <v>21.573599999999999</v>
      </c>
      <c r="AH23">
        <v>0</v>
      </c>
      <c r="AI23">
        <v>0</v>
      </c>
      <c r="AJ23">
        <v>0</v>
      </c>
      <c r="AK23">
        <v>54.693899999999999</v>
      </c>
      <c r="AL23">
        <v>1.3944000000000001</v>
      </c>
      <c r="AM23">
        <v>0</v>
      </c>
      <c r="AN23">
        <v>0.87997999999999998</v>
      </c>
      <c r="AO23">
        <v>0</v>
      </c>
      <c r="AP23">
        <v>0</v>
      </c>
      <c r="AQ23">
        <v>28.98</v>
      </c>
      <c r="AR23">
        <v>26.495999999999999</v>
      </c>
      <c r="AS23">
        <v>4.7081999999999997</v>
      </c>
      <c r="AT23">
        <v>17.933727000000001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1772.9339749999999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432</v>
      </c>
      <c r="L24">
        <v>236.2833</v>
      </c>
      <c r="M24">
        <v>92</v>
      </c>
      <c r="N24">
        <v>99.283299999999997</v>
      </c>
      <c r="O24">
        <v>59.359499999999997</v>
      </c>
      <c r="P24">
        <v>124.875</v>
      </c>
      <c r="Q24">
        <v>14.433299999999999</v>
      </c>
      <c r="R24">
        <v>29.2377</v>
      </c>
      <c r="S24">
        <v>18.360499999999998</v>
      </c>
      <c r="T24">
        <v>0</v>
      </c>
      <c r="U24">
        <v>418.77</v>
      </c>
      <c r="V24">
        <v>11.1046</v>
      </c>
      <c r="W24">
        <v>30.0898</v>
      </c>
      <c r="X24">
        <v>143.63674499999999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9.3670000000000009</v>
      </c>
      <c r="AG24">
        <v>21.573599999999999</v>
      </c>
      <c r="AH24">
        <v>20.644600000000001</v>
      </c>
      <c r="AI24">
        <v>0</v>
      </c>
      <c r="AJ24">
        <v>0</v>
      </c>
      <c r="AK24">
        <v>54.693899999999999</v>
      </c>
      <c r="AL24">
        <v>1.3944000000000001</v>
      </c>
      <c r="AM24">
        <v>0</v>
      </c>
      <c r="AN24">
        <v>0.87997999999999998</v>
      </c>
      <c r="AO24">
        <v>0</v>
      </c>
      <c r="AP24">
        <v>0</v>
      </c>
      <c r="AQ24">
        <v>28.98</v>
      </c>
      <c r="AR24">
        <v>26.495999999999999</v>
      </c>
      <c r="AS24">
        <v>4.7081999999999997</v>
      </c>
      <c r="AT24">
        <v>19.399115999999999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1897.5705409999998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478.9</v>
      </c>
      <c r="L25">
        <v>314.56659999999999</v>
      </c>
      <c r="M25">
        <v>92</v>
      </c>
      <c r="N25">
        <v>99.283299999999997</v>
      </c>
      <c r="O25">
        <v>59.359499999999997</v>
      </c>
      <c r="P25">
        <v>124.875</v>
      </c>
      <c r="Q25">
        <v>14.433299999999999</v>
      </c>
      <c r="R25">
        <v>29.2377</v>
      </c>
      <c r="S25">
        <v>18.360499999999998</v>
      </c>
      <c r="T25">
        <v>0</v>
      </c>
      <c r="U25">
        <v>418.77</v>
      </c>
      <c r="V25">
        <v>11.1046</v>
      </c>
      <c r="W25">
        <v>34.119</v>
      </c>
      <c r="X25">
        <v>145.25649999999999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9.3670000000000009</v>
      </c>
      <c r="AG25">
        <v>21.573599999999999</v>
      </c>
      <c r="AH25">
        <v>39.489899999999999</v>
      </c>
      <c r="AI25">
        <v>0</v>
      </c>
      <c r="AJ25">
        <v>0</v>
      </c>
      <c r="AK25">
        <v>54.693899999999999</v>
      </c>
      <c r="AL25">
        <v>1.3944000000000001</v>
      </c>
      <c r="AM25">
        <v>0</v>
      </c>
      <c r="AN25">
        <v>0.87997999999999998</v>
      </c>
      <c r="AO25">
        <v>0</v>
      </c>
      <c r="AP25">
        <v>0</v>
      </c>
      <c r="AQ25">
        <v>30.492000000000001</v>
      </c>
      <c r="AR25">
        <v>2.76</v>
      </c>
      <c r="AS25">
        <v>4.7081999999999997</v>
      </c>
      <c r="AT25">
        <v>18.763313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2024.3882929999993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593.93972799999995</v>
      </c>
      <c r="L26">
        <v>419.48345499999999</v>
      </c>
      <c r="M26">
        <v>92</v>
      </c>
      <c r="N26">
        <v>99.283299999999997</v>
      </c>
      <c r="O26">
        <v>59.359499999999997</v>
      </c>
      <c r="P26">
        <v>124.875</v>
      </c>
      <c r="Q26">
        <v>21.125599999999999</v>
      </c>
      <c r="R26">
        <v>38.076112999999999</v>
      </c>
      <c r="S26">
        <v>25.293600000000001</v>
      </c>
      <c r="T26">
        <v>0</v>
      </c>
      <c r="U26">
        <v>418.77</v>
      </c>
      <c r="V26">
        <v>18.530788999999999</v>
      </c>
      <c r="W26">
        <v>34.119</v>
      </c>
      <c r="X26">
        <v>145.25649999999999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9.3670000000000009</v>
      </c>
      <c r="AG26">
        <v>21.573599999999999</v>
      </c>
      <c r="AH26">
        <v>39.489899999999999</v>
      </c>
      <c r="AI26">
        <v>0</v>
      </c>
      <c r="AJ26">
        <v>0</v>
      </c>
      <c r="AK26">
        <v>54.693899999999999</v>
      </c>
      <c r="AL26">
        <v>1.3944000000000001</v>
      </c>
      <c r="AM26">
        <v>0</v>
      </c>
      <c r="AN26">
        <v>0.87997999999999998</v>
      </c>
      <c r="AO26">
        <v>0</v>
      </c>
      <c r="AP26">
        <v>0</v>
      </c>
      <c r="AQ26">
        <v>45.738</v>
      </c>
      <c r="AR26">
        <v>1.5456000000000001</v>
      </c>
      <c r="AS26">
        <v>4.7081999999999997</v>
      </c>
      <c r="AT26">
        <v>19.869672999999999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2305.8516900000009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593.93972799999995</v>
      </c>
      <c r="L27">
        <v>435.435</v>
      </c>
      <c r="M27">
        <v>92</v>
      </c>
      <c r="N27">
        <v>99.283299999999997</v>
      </c>
      <c r="O27">
        <v>59.359499999999997</v>
      </c>
      <c r="P27">
        <v>124.875</v>
      </c>
      <c r="Q27">
        <v>21.125599999999999</v>
      </c>
      <c r="R27">
        <v>41.384799999999998</v>
      </c>
      <c r="S27">
        <v>25.293600000000001</v>
      </c>
      <c r="T27">
        <v>0</v>
      </c>
      <c r="U27">
        <v>418.77</v>
      </c>
      <c r="V27">
        <v>20.240376999999999</v>
      </c>
      <c r="W27">
        <v>34.119</v>
      </c>
      <c r="X27">
        <v>145.25649999999999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32.957704</v>
      </c>
      <c r="AF27">
        <v>9.3670000000000009</v>
      </c>
      <c r="AG27">
        <v>21.573599999999999</v>
      </c>
      <c r="AH27">
        <v>66.290000000000006</v>
      </c>
      <c r="AI27">
        <v>0</v>
      </c>
      <c r="AJ27">
        <v>0</v>
      </c>
      <c r="AK27">
        <v>54.693899999999999</v>
      </c>
      <c r="AL27">
        <v>1.3944000000000001</v>
      </c>
      <c r="AM27">
        <v>0</v>
      </c>
      <c r="AN27">
        <v>0.87997999999999998</v>
      </c>
      <c r="AO27">
        <v>0</v>
      </c>
      <c r="AP27">
        <v>0</v>
      </c>
      <c r="AQ27">
        <v>45.738</v>
      </c>
      <c r="AR27">
        <v>1.5456000000000001</v>
      </c>
      <c r="AS27">
        <v>4.7081999999999997</v>
      </c>
      <c r="AT27">
        <v>19.999980999999998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2370.2307700000006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622.51430000000005</v>
      </c>
      <c r="L28">
        <v>435.435</v>
      </c>
      <c r="M28">
        <v>92</v>
      </c>
      <c r="N28">
        <v>99.283299999999997</v>
      </c>
      <c r="O28">
        <v>59.359499999999997</v>
      </c>
      <c r="P28">
        <v>124.875</v>
      </c>
      <c r="Q28">
        <v>21.125599999999999</v>
      </c>
      <c r="R28">
        <v>41.384799999999998</v>
      </c>
      <c r="S28">
        <v>25.293600000000001</v>
      </c>
      <c r="T28">
        <v>0</v>
      </c>
      <c r="U28">
        <v>418.77</v>
      </c>
      <c r="V28">
        <v>20.37</v>
      </c>
      <c r="W28">
        <v>34.119</v>
      </c>
      <c r="X28">
        <v>145.25649999999999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32.957704</v>
      </c>
      <c r="AF28">
        <v>17.748000000000001</v>
      </c>
      <c r="AG28">
        <v>21.573599999999999</v>
      </c>
      <c r="AH28">
        <v>66.290000000000006</v>
      </c>
      <c r="AI28">
        <v>0</v>
      </c>
      <c r="AJ28">
        <v>0</v>
      </c>
      <c r="AK28">
        <v>54.693899999999999</v>
      </c>
      <c r="AL28">
        <v>1.3944000000000001</v>
      </c>
      <c r="AM28">
        <v>0</v>
      </c>
      <c r="AN28">
        <v>0.87997999999999998</v>
      </c>
      <c r="AO28">
        <v>0</v>
      </c>
      <c r="AP28">
        <v>0</v>
      </c>
      <c r="AQ28">
        <v>45.738</v>
      </c>
      <c r="AR28">
        <v>1.5456000000000001</v>
      </c>
      <c r="AS28">
        <v>4.7081999999999997</v>
      </c>
      <c r="AT28">
        <v>19.999980999999998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2417.205465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679.19</v>
      </c>
      <c r="L29">
        <v>435.435</v>
      </c>
      <c r="M29">
        <v>92</v>
      </c>
      <c r="N29">
        <v>99.283299999999997</v>
      </c>
      <c r="O29">
        <v>59.359499999999997</v>
      </c>
      <c r="P29">
        <v>124.875</v>
      </c>
      <c r="Q29">
        <v>21.125599999999999</v>
      </c>
      <c r="R29">
        <v>41.384799999999998</v>
      </c>
      <c r="S29">
        <v>25.293600000000001</v>
      </c>
      <c r="T29">
        <v>0</v>
      </c>
      <c r="U29">
        <v>418.77</v>
      </c>
      <c r="V29">
        <v>20.37</v>
      </c>
      <c r="W29">
        <v>34.119</v>
      </c>
      <c r="X29">
        <v>145.25649999999999</v>
      </c>
      <c r="Y29">
        <v>0</v>
      </c>
      <c r="Z29">
        <v>1.1000000000000001</v>
      </c>
      <c r="AA29">
        <v>14.041460000000001</v>
      </c>
      <c r="AB29">
        <v>13.17004</v>
      </c>
      <c r="AC29">
        <v>0</v>
      </c>
      <c r="AD29">
        <v>8.5864999999999991</v>
      </c>
      <c r="AE29">
        <v>32.957704</v>
      </c>
      <c r="AF29">
        <v>26.622</v>
      </c>
      <c r="AG29">
        <v>21.573599999999999</v>
      </c>
      <c r="AH29">
        <v>87.881600000000006</v>
      </c>
      <c r="AI29">
        <v>0</v>
      </c>
      <c r="AJ29">
        <v>0</v>
      </c>
      <c r="AK29">
        <v>54.693899999999999</v>
      </c>
      <c r="AL29">
        <v>6.9720000000000004</v>
      </c>
      <c r="AM29">
        <v>5.2786799999999996</v>
      </c>
      <c r="AN29">
        <v>0.87997999999999998</v>
      </c>
      <c r="AO29">
        <v>0</v>
      </c>
      <c r="AP29">
        <v>0</v>
      </c>
      <c r="AQ29">
        <v>45.738</v>
      </c>
      <c r="AR29">
        <v>1.5456000000000001</v>
      </c>
      <c r="AS29">
        <v>4.7081999999999997</v>
      </c>
      <c r="AT29">
        <v>19.999980999999998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2542.2115450000001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435.435</v>
      </c>
      <c r="M30">
        <v>92</v>
      </c>
      <c r="N30">
        <v>99.283299999999997</v>
      </c>
      <c r="O30">
        <v>59.359499999999997</v>
      </c>
      <c r="P30">
        <v>124.875</v>
      </c>
      <c r="Q30">
        <v>21.125599999999999</v>
      </c>
      <c r="R30">
        <v>41.384799999999998</v>
      </c>
      <c r="S30">
        <v>25.293600000000001</v>
      </c>
      <c r="T30">
        <v>0</v>
      </c>
      <c r="U30">
        <v>418.77</v>
      </c>
      <c r="V30">
        <v>20.37</v>
      </c>
      <c r="W30">
        <v>34.119</v>
      </c>
      <c r="X30">
        <v>145.25649999999999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15.852</v>
      </c>
      <c r="AE30">
        <v>32.957704</v>
      </c>
      <c r="AF30">
        <v>38.966720000000002</v>
      </c>
      <c r="AG30">
        <v>21.573599999999999</v>
      </c>
      <c r="AH30">
        <v>93.563599999999994</v>
      </c>
      <c r="AI30">
        <v>0</v>
      </c>
      <c r="AJ30">
        <v>0</v>
      </c>
      <c r="AK30">
        <v>54.693899999999999</v>
      </c>
      <c r="AL30">
        <v>55.776000000000003</v>
      </c>
      <c r="AM30">
        <v>7.9980000000000002</v>
      </c>
      <c r="AN30">
        <v>0.87997999999999998</v>
      </c>
      <c r="AO30">
        <v>0</v>
      </c>
      <c r="AP30">
        <v>0</v>
      </c>
      <c r="AQ30">
        <v>45.738</v>
      </c>
      <c r="AR30">
        <v>1.5456000000000001</v>
      </c>
      <c r="AS30">
        <v>4.7081999999999997</v>
      </c>
      <c r="AT30">
        <v>19.999980999999998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2658.1959849999998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435.435</v>
      </c>
      <c r="M31">
        <v>92</v>
      </c>
      <c r="N31">
        <v>99.283299999999997</v>
      </c>
      <c r="O31">
        <v>59.359499999999997</v>
      </c>
      <c r="P31">
        <v>124.875</v>
      </c>
      <c r="Q31">
        <v>21.125599999999999</v>
      </c>
      <c r="R31">
        <v>41.384799999999998</v>
      </c>
      <c r="S31">
        <v>25.293600000000001</v>
      </c>
      <c r="T31">
        <v>0</v>
      </c>
      <c r="U31">
        <v>418.77</v>
      </c>
      <c r="V31">
        <v>20.37</v>
      </c>
      <c r="W31">
        <v>34.119</v>
      </c>
      <c r="X31">
        <v>145.25649999999999</v>
      </c>
      <c r="Y31">
        <v>0</v>
      </c>
      <c r="Z31">
        <v>13.041600000000001</v>
      </c>
      <c r="AA31">
        <v>28.09872</v>
      </c>
      <c r="AB31">
        <v>26.34008</v>
      </c>
      <c r="AC31">
        <v>0</v>
      </c>
      <c r="AD31">
        <v>18.272072000000001</v>
      </c>
      <c r="AE31">
        <v>32.957704</v>
      </c>
      <c r="AF31">
        <v>38.966720000000002</v>
      </c>
      <c r="AG31">
        <v>21.573599999999999</v>
      </c>
      <c r="AH31">
        <v>93.563599999999994</v>
      </c>
      <c r="AI31">
        <v>0</v>
      </c>
      <c r="AJ31">
        <v>0</v>
      </c>
      <c r="AK31">
        <v>54.693899999999999</v>
      </c>
      <c r="AL31">
        <v>55.776000000000003</v>
      </c>
      <c r="AM31">
        <v>7.9980000000000002</v>
      </c>
      <c r="AN31">
        <v>0.87997999999999998</v>
      </c>
      <c r="AO31">
        <v>0</v>
      </c>
      <c r="AP31">
        <v>0</v>
      </c>
      <c r="AQ31">
        <v>45.738</v>
      </c>
      <c r="AR31">
        <v>1.5456000000000001</v>
      </c>
      <c r="AS31">
        <v>4.7081999999999997</v>
      </c>
      <c r="AT31">
        <v>19.999980999999998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2660.6160570000002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92</v>
      </c>
      <c r="N32">
        <v>99.283299999999997</v>
      </c>
      <c r="O32">
        <v>59.359499999999997</v>
      </c>
      <c r="P32">
        <v>124.875</v>
      </c>
      <c r="Q32">
        <v>21.125599999999999</v>
      </c>
      <c r="R32">
        <v>41.384799999999998</v>
      </c>
      <c r="S32">
        <v>25.293600000000001</v>
      </c>
      <c r="T32">
        <v>0</v>
      </c>
      <c r="U32">
        <v>418.77</v>
      </c>
      <c r="V32">
        <v>20.37</v>
      </c>
      <c r="W32">
        <v>34.119</v>
      </c>
      <c r="X32">
        <v>145.25649999999999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18.272072000000001</v>
      </c>
      <c r="AE32">
        <v>32.957704</v>
      </c>
      <c r="AF32">
        <v>38.966720000000002</v>
      </c>
      <c r="AG32">
        <v>21.573599999999999</v>
      </c>
      <c r="AH32">
        <v>93.563599999999994</v>
      </c>
      <c r="AI32">
        <v>0</v>
      </c>
      <c r="AJ32">
        <v>0</v>
      </c>
      <c r="AK32">
        <v>54.693899999999999</v>
      </c>
      <c r="AL32">
        <v>41.832000000000001</v>
      </c>
      <c r="AM32">
        <v>7.9980000000000002</v>
      </c>
      <c r="AN32">
        <v>0.87997999999999998</v>
      </c>
      <c r="AO32">
        <v>0</v>
      </c>
      <c r="AP32">
        <v>0</v>
      </c>
      <c r="AQ32">
        <v>45.738</v>
      </c>
      <c r="AR32">
        <v>1.5456000000000001</v>
      </c>
      <c r="AS32">
        <v>4.7081999999999997</v>
      </c>
      <c r="AT32">
        <v>19.999980999999998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2646.6720570000002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92</v>
      </c>
      <c r="N33">
        <v>118.125</v>
      </c>
      <c r="O33">
        <v>59.359499999999997</v>
      </c>
      <c r="P33">
        <v>124.875</v>
      </c>
      <c r="Q33">
        <v>21.125599999999999</v>
      </c>
      <c r="R33">
        <v>41.384799999999998</v>
      </c>
      <c r="S33">
        <v>25.293600000000001</v>
      </c>
      <c r="T33">
        <v>0</v>
      </c>
      <c r="U33">
        <v>418.77</v>
      </c>
      <c r="V33">
        <v>20.37</v>
      </c>
      <c r="W33">
        <v>34.119</v>
      </c>
      <c r="X33">
        <v>145.25649999999999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38.966720000000002</v>
      </c>
      <c r="AG33">
        <v>21.573599999999999</v>
      </c>
      <c r="AH33">
        <v>93.563599999999994</v>
      </c>
      <c r="AI33">
        <v>0</v>
      </c>
      <c r="AJ33">
        <v>0</v>
      </c>
      <c r="AK33">
        <v>54.693899999999999</v>
      </c>
      <c r="AL33">
        <v>41.832000000000001</v>
      </c>
      <c r="AM33">
        <v>7.9980000000000002</v>
      </c>
      <c r="AN33">
        <v>0.87997999999999998</v>
      </c>
      <c r="AO33">
        <v>0</v>
      </c>
      <c r="AP33">
        <v>0</v>
      </c>
      <c r="AQ33">
        <v>45.738</v>
      </c>
      <c r="AR33">
        <v>2.76</v>
      </c>
      <c r="AS33">
        <v>4.7081999999999997</v>
      </c>
      <c r="AT33">
        <v>19.999980999999998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2675.8641930000003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92</v>
      </c>
      <c r="N34">
        <v>118.125</v>
      </c>
      <c r="O34">
        <v>59.359499999999997</v>
      </c>
      <c r="P34">
        <v>124.875</v>
      </c>
      <c r="Q34">
        <v>21.125599999999999</v>
      </c>
      <c r="R34">
        <v>41.384799999999998</v>
      </c>
      <c r="S34">
        <v>25.293600000000001</v>
      </c>
      <c r="T34">
        <v>0</v>
      </c>
      <c r="U34">
        <v>418.77</v>
      </c>
      <c r="V34">
        <v>20.37</v>
      </c>
      <c r="W34">
        <v>34.119</v>
      </c>
      <c r="X34">
        <v>145.25649999999999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38.966720000000002</v>
      </c>
      <c r="AG34">
        <v>21.573599999999999</v>
      </c>
      <c r="AH34">
        <v>93.563599999999994</v>
      </c>
      <c r="AI34">
        <v>0</v>
      </c>
      <c r="AJ34">
        <v>0</v>
      </c>
      <c r="AK34">
        <v>54.693899999999999</v>
      </c>
      <c r="AL34">
        <v>41.832000000000001</v>
      </c>
      <c r="AM34">
        <v>7.9980000000000002</v>
      </c>
      <c r="AN34">
        <v>0.87997999999999998</v>
      </c>
      <c r="AO34">
        <v>0</v>
      </c>
      <c r="AP34">
        <v>0</v>
      </c>
      <c r="AQ34">
        <v>45.738</v>
      </c>
      <c r="AR34">
        <v>36.432000000000002</v>
      </c>
      <c r="AS34">
        <v>4.7081999999999997</v>
      </c>
      <c r="AT34">
        <v>19.999980999999998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2695.4868329999999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92</v>
      </c>
      <c r="N35">
        <v>118.125</v>
      </c>
      <c r="O35">
        <v>59.359499999999997</v>
      </c>
      <c r="P35">
        <v>124.875</v>
      </c>
      <c r="Q35">
        <v>21.125599999999999</v>
      </c>
      <c r="R35">
        <v>41.384799999999998</v>
      </c>
      <c r="S35">
        <v>25.293600000000001</v>
      </c>
      <c r="T35">
        <v>0</v>
      </c>
      <c r="U35">
        <v>418.77</v>
      </c>
      <c r="V35">
        <v>20.37</v>
      </c>
      <c r="W35">
        <v>34.119</v>
      </c>
      <c r="X35">
        <v>145.25649999999999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38.966720000000002</v>
      </c>
      <c r="AG35">
        <v>21.573599999999999</v>
      </c>
      <c r="AH35">
        <v>93.563599999999994</v>
      </c>
      <c r="AI35">
        <v>0</v>
      </c>
      <c r="AJ35">
        <v>0</v>
      </c>
      <c r="AK35">
        <v>54.693899999999999</v>
      </c>
      <c r="AL35">
        <v>41.832000000000001</v>
      </c>
      <c r="AM35">
        <v>7.9980000000000002</v>
      </c>
      <c r="AN35">
        <v>0.87997999999999998</v>
      </c>
      <c r="AO35">
        <v>0</v>
      </c>
      <c r="AP35">
        <v>0</v>
      </c>
      <c r="AQ35">
        <v>45.738</v>
      </c>
      <c r="AR35">
        <v>36.432000000000002</v>
      </c>
      <c r="AS35">
        <v>4.7081999999999997</v>
      </c>
      <c r="AT35">
        <v>19.999980999999998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2686.3507970000001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92</v>
      </c>
      <c r="N36">
        <v>118.125</v>
      </c>
      <c r="O36">
        <v>59.359499999999997</v>
      </c>
      <c r="P36">
        <v>124.875</v>
      </c>
      <c r="Q36">
        <v>21.125599999999999</v>
      </c>
      <c r="R36">
        <v>41.384799999999998</v>
      </c>
      <c r="S36">
        <v>25.293600000000001</v>
      </c>
      <c r="T36">
        <v>0</v>
      </c>
      <c r="U36">
        <v>418.77</v>
      </c>
      <c r="V36">
        <v>20.37</v>
      </c>
      <c r="W36">
        <v>34.119</v>
      </c>
      <c r="X36">
        <v>145.25649999999999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15.852</v>
      </c>
      <c r="AE36">
        <v>32.957704</v>
      </c>
      <c r="AF36">
        <v>26.9178</v>
      </c>
      <c r="AG36">
        <v>21.573599999999999</v>
      </c>
      <c r="AH36">
        <v>87.881600000000006</v>
      </c>
      <c r="AI36">
        <v>0</v>
      </c>
      <c r="AJ36">
        <v>0</v>
      </c>
      <c r="AK36">
        <v>54.693899999999999</v>
      </c>
      <c r="AL36">
        <v>6.9720000000000004</v>
      </c>
      <c r="AM36">
        <v>5.2786799999999996</v>
      </c>
      <c r="AN36">
        <v>0.87997999999999998</v>
      </c>
      <c r="AO36">
        <v>0</v>
      </c>
      <c r="AP36">
        <v>0</v>
      </c>
      <c r="AQ36">
        <v>45.738</v>
      </c>
      <c r="AR36">
        <v>3.8639999999999999</v>
      </c>
      <c r="AS36">
        <v>4.7081999999999997</v>
      </c>
      <c r="AT36">
        <v>19.999980999999998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2554.6439450000007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435.435</v>
      </c>
      <c r="M37">
        <v>92</v>
      </c>
      <c r="N37">
        <v>118.125</v>
      </c>
      <c r="O37">
        <v>59.359499999999997</v>
      </c>
      <c r="P37">
        <v>124.875</v>
      </c>
      <c r="Q37">
        <v>21.125599999999999</v>
      </c>
      <c r="R37">
        <v>41.384799999999998</v>
      </c>
      <c r="S37">
        <v>25.293600000000001</v>
      </c>
      <c r="T37">
        <v>0</v>
      </c>
      <c r="U37">
        <v>418.77</v>
      </c>
      <c r="V37">
        <v>20.37</v>
      </c>
      <c r="W37">
        <v>34.119</v>
      </c>
      <c r="X37">
        <v>145.25649999999999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8.5864999999999991</v>
      </c>
      <c r="AE37">
        <v>32.957704</v>
      </c>
      <c r="AF37">
        <v>17.748000000000001</v>
      </c>
      <c r="AG37">
        <v>21.573599999999999</v>
      </c>
      <c r="AH37">
        <v>70.078000000000003</v>
      </c>
      <c r="AI37">
        <v>0</v>
      </c>
      <c r="AJ37">
        <v>0</v>
      </c>
      <c r="AK37">
        <v>54.693899999999999</v>
      </c>
      <c r="AL37">
        <v>1.3944000000000001</v>
      </c>
      <c r="AM37">
        <v>0</v>
      </c>
      <c r="AN37">
        <v>0.87997999999999998</v>
      </c>
      <c r="AO37">
        <v>0</v>
      </c>
      <c r="AP37">
        <v>0</v>
      </c>
      <c r="AQ37">
        <v>45.738</v>
      </c>
      <c r="AR37">
        <v>1.6559999999999999</v>
      </c>
      <c r="AS37">
        <v>4.7081999999999997</v>
      </c>
      <c r="AT37">
        <v>19.999980999999998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2495.3182650000003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435.435</v>
      </c>
      <c r="M38">
        <v>92</v>
      </c>
      <c r="N38">
        <v>118.125</v>
      </c>
      <c r="O38">
        <v>59.359499999999997</v>
      </c>
      <c r="P38">
        <v>124.875</v>
      </c>
      <c r="Q38">
        <v>21.125599999999999</v>
      </c>
      <c r="R38">
        <v>41.384799999999998</v>
      </c>
      <c r="S38">
        <v>25.293600000000001</v>
      </c>
      <c r="T38">
        <v>0</v>
      </c>
      <c r="U38">
        <v>418.77</v>
      </c>
      <c r="V38">
        <v>20.37</v>
      </c>
      <c r="W38">
        <v>34.119</v>
      </c>
      <c r="X38">
        <v>145.25649999999999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17.748000000000001</v>
      </c>
      <c r="AG38">
        <v>21.573599999999999</v>
      </c>
      <c r="AH38">
        <v>70.078000000000003</v>
      </c>
      <c r="AI38">
        <v>0</v>
      </c>
      <c r="AJ38">
        <v>0</v>
      </c>
      <c r="AK38">
        <v>54.693899999999999</v>
      </c>
      <c r="AL38">
        <v>1.3944000000000001</v>
      </c>
      <c r="AM38">
        <v>0</v>
      </c>
      <c r="AN38">
        <v>0.87997999999999998</v>
      </c>
      <c r="AO38">
        <v>0</v>
      </c>
      <c r="AP38">
        <v>0</v>
      </c>
      <c r="AQ38">
        <v>45.738</v>
      </c>
      <c r="AR38">
        <v>1.6559999999999999</v>
      </c>
      <c r="AS38">
        <v>4.7081999999999997</v>
      </c>
      <c r="AT38">
        <v>19.999980999999998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2470.2529130000007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435.435</v>
      </c>
      <c r="M39">
        <v>92</v>
      </c>
      <c r="N39">
        <v>118.125</v>
      </c>
      <c r="O39">
        <v>59.359499999999997</v>
      </c>
      <c r="P39">
        <v>124.875</v>
      </c>
      <c r="Q39">
        <v>21.125599999999999</v>
      </c>
      <c r="R39">
        <v>41.384799999999998</v>
      </c>
      <c r="S39">
        <v>25.293600000000001</v>
      </c>
      <c r="T39">
        <v>0</v>
      </c>
      <c r="U39">
        <v>418.77</v>
      </c>
      <c r="V39">
        <v>20.37</v>
      </c>
      <c r="W39">
        <v>34.119</v>
      </c>
      <c r="X39">
        <v>145.25649999999999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9.3670000000000009</v>
      </c>
      <c r="AG39">
        <v>21.573599999999999</v>
      </c>
      <c r="AH39">
        <v>70.078000000000003</v>
      </c>
      <c r="AI39">
        <v>0</v>
      </c>
      <c r="AJ39">
        <v>0</v>
      </c>
      <c r="AK39">
        <v>54.693899999999999</v>
      </c>
      <c r="AL39">
        <v>1.3944000000000001</v>
      </c>
      <c r="AM39">
        <v>0</v>
      </c>
      <c r="AN39">
        <v>0.87997999999999998</v>
      </c>
      <c r="AO39">
        <v>0</v>
      </c>
      <c r="AP39">
        <v>0</v>
      </c>
      <c r="AQ39">
        <v>45.738</v>
      </c>
      <c r="AR39">
        <v>1.6559999999999999</v>
      </c>
      <c r="AS39">
        <v>4.7081999999999997</v>
      </c>
      <c r="AT39">
        <v>19.999980999999998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2461.8719130000009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435.435</v>
      </c>
      <c r="M40">
        <v>92</v>
      </c>
      <c r="N40">
        <v>118.125</v>
      </c>
      <c r="O40">
        <v>59.359499999999997</v>
      </c>
      <c r="P40">
        <v>124.875</v>
      </c>
      <c r="Q40">
        <v>21.125599999999999</v>
      </c>
      <c r="R40">
        <v>41.384799999999998</v>
      </c>
      <c r="S40">
        <v>25.293600000000001</v>
      </c>
      <c r="T40">
        <v>0</v>
      </c>
      <c r="U40">
        <v>418.77</v>
      </c>
      <c r="V40">
        <v>20.37</v>
      </c>
      <c r="W40">
        <v>34.119</v>
      </c>
      <c r="X40">
        <v>145.25649999999999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9.3670000000000009</v>
      </c>
      <c r="AG40">
        <v>21.573599999999999</v>
      </c>
      <c r="AH40">
        <v>43.561999999999998</v>
      </c>
      <c r="AI40">
        <v>0</v>
      </c>
      <c r="AJ40">
        <v>0</v>
      </c>
      <c r="AK40">
        <v>54.693899999999999</v>
      </c>
      <c r="AL40">
        <v>1.3944000000000001</v>
      </c>
      <c r="AM40">
        <v>0</v>
      </c>
      <c r="AN40">
        <v>0.87997999999999998</v>
      </c>
      <c r="AO40">
        <v>0</v>
      </c>
      <c r="AP40">
        <v>0</v>
      </c>
      <c r="AQ40">
        <v>45.738</v>
      </c>
      <c r="AR40">
        <v>1.6559999999999999</v>
      </c>
      <c r="AS40">
        <v>4.7081999999999997</v>
      </c>
      <c r="AT40">
        <v>19.999980999999998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2435.3559130000008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435.435</v>
      </c>
      <c r="M41">
        <v>92</v>
      </c>
      <c r="N41">
        <v>118.125</v>
      </c>
      <c r="O41">
        <v>59.359499999999997</v>
      </c>
      <c r="P41">
        <v>124.875</v>
      </c>
      <c r="Q41">
        <v>21.125599999999999</v>
      </c>
      <c r="R41">
        <v>41.384799999999998</v>
      </c>
      <c r="S41">
        <v>25.293600000000001</v>
      </c>
      <c r="T41">
        <v>0</v>
      </c>
      <c r="U41">
        <v>418.77</v>
      </c>
      <c r="V41">
        <v>20.37</v>
      </c>
      <c r="W41">
        <v>34.119</v>
      </c>
      <c r="X41">
        <v>145.25649999999999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9.3670000000000009</v>
      </c>
      <c r="AG41">
        <v>21.573599999999999</v>
      </c>
      <c r="AH41">
        <v>43.561999999999998</v>
      </c>
      <c r="AI41">
        <v>0</v>
      </c>
      <c r="AJ41">
        <v>0</v>
      </c>
      <c r="AK41">
        <v>54.693899999999999</v>
      </c>
      <c r="AL41">
        <v>1.3944000000000001</v>
      </c>
      <c r="AM41">
        <v>0</v>
      </c>
      <c r="AN41">
        <v>0.87997999999999998</v>
      </c>
      <c r="AO41">
        <v>0</v>
      </c>
      <c r="AP41">
        <v>0</v>
      </c>
      <c r="AQ41">
        <v>45.738</v>
      </c>
      <c r="AR41">
        <v>1.6559999999999999</v>
      </c>
      <c r="AS41">
        <v>4.7081999999999997</v>
      </c>
      <c r="AT41">
        <v>19.999980999999998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2435.3559130000008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</v>
      </c>
      <c r="L42">
        <v>435.435</v>
      </c>
      <c r="M42">
        <v>92</v>
      </c>
      <c r="N42">
        <v>118.125</v>
      </c>
      <c r="O42">
        <v>59.359499999999997</v>
      </c>
      <c r="P42">
        <v>124.875</v>
      </c>
      <c r="Q42">
        <v>21.125599999999999</v>
      </c>
      <c r="R42">
        <v>41.384799999999998</v>
      </c>
      <c r="S42">
        <v>25.293600000000001</v>
      </c>
      <c r="T42">
        <v>0</v>
      </c>
      <c r="U42">
        <v>418.77</v>
      </c>
      <c r="V42">
        <v>20.37</v>
      </c>
      <c r="W42">
        <v>34.119</v>
      </c>
      <c r="X42">
        <v>145.25649999999999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9.3670000000000009</v>
      </c>
      <c r="AG42">
        <v>21.573599999999999</v>
      </c>
      <c r="AH42">
        <v>20.644600000000001</v>
      </c>
      <c r="AI42">
        <v>0</v>
      </c>
      <c r="AJ42">
        <v>0</v>
      </c>
      <c r="AK42">
        <v>54.693899999999999</v>
      </c>
      <c r="AL42">
        <v>1.3944000000000001</v>
      </c>
      <c r="AM42">
        <v>0</v>
      </c>
      <c r="AN42">
        <v>0.87997999999999998</v>
      </c>
      <c r="AO42">
        <v>0</v>
      </c>
      <c r="AP42">
        <v>0</v>
      </c>
      <c r="AQ42">
        <v>45.738</v>
      </c>
      <c r="AR42">
        <v>1.6559999999999999</v>
      </c>
      <c r="AS42">
        <v>4.7081999999999997</v>
      </c>
      <c r="AT42">
        <v>19.999980999999998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2412.438513000001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679.19</v>
      </c>
      <c r="L43">
        <v>435.435</v>
      </c>
      <c r="M43">
        <v>92</v>
      </c>
      <c r="N43">
        <v>118.125</v>
      </c>
      <c r="O43">
        <v>59.359499999999997</v>
      </c>
      <c r="P43">
        <v>124.875</v>
      </c>
      <c r="Q43">
        <v>21.125599999999999</v>
      </c>
      <c r="R43">
        <v>41.384799999999998</v>
      </c>
      <c r="S43">
        <v>25.293600000000001</v>
      </c>
      <c r="T43">
        <v>0</v>
      </c>
      <c r="U43">
        <v>418.77</v>
      </c>
      <c r="V43">
        <v>20.37</v>
      </c>
      <c r="W43">
        <v>34.119</v>
      </c>
      <c r="X43">
        <v>145.25649999999999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9.3670000000000009</v>
      </c>
      <c r="AG43">
        <v>21.573599999999999</v>
      </c>
      <c r="AH43">
        <v>0</v>
      </c>
      <c r="AI43">
        <v>0</v>
      </c>
      <c r="AJ43">
        <v>0</v>
      </c>
      <c r="AK43">
        <v>54.693899999999999</v>
      </c>
      <c r="AL43">
        <v>1.3944000000000001</v>
      </c>
      <c r="AM43">
        <v>0</v>
      </c>
      <c r="AN43">
        <v>0.87997999999999998</v>
      </c>
      <c r="AO43">
        <v>0</v>
      </c>
      <c r="AP43">
        <v>0</v>
      </c>
      <c r="AQ43">
        <v>45.738</v>
      </c>
      <c r="AR43">
        <v>1.6559999999999999</v>
      </c>
      <c r="AS43">
        <v>4.7081999999999997</v>
      </c>
      <c r="AT43">
        <v>19.999980999999998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2391.7939130000009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679.19</v>
      </c>
      <c r="L44">
        <v>435.435</v>
      </c>
      <c r="M44">
        <v>92</v>
      </c>
      <c r="N44">
        <v>118.125</v>
      </c>
      <c r="O44">
        <v>59.359499999999997</v>
      </c>
      <c r="P44">
        <v>124.875</v>
      </c>
      <c r="Q44">
        <v>21.125599999999999</v>
      </c>
      <c r="R44">
        <v>41.384799999999998</v>
      </c>
      <c r="S44">
        <v>25.293600000000001</v>
      </c>
      <c r="T44">
        <v>0</v>
      </c>
      <c r="U44">
        <v>418.77</v>
      </c>
      <c r="V44">
        <v>20.37</v>
      </c>
      <c r="W44">
        <v>34.119</v>
      </c>
      <c r="X44">
        <v>145.25649999999999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9.3670000000000009</v>
      </c>
      <c r="AG44">
        <v>21.573599999999999</v>
      </c>
      <c r="AH44">
        <v>0</v>
      </c>
      <c r="AI44">
        <v>0</v>
      </c>
      <c r="AJ44">
        <v>0</v>
      </c>
      <c r="AK44">
        <v>54.693899999999999</v>
      </c>
      <c r="AL44">
        <v>1.3944000000000001</v>
      </c>
      <c r="AM44">
        <v>0</v>
      </c>
      <c r="AN44">
        <v>0.87997999999999998</v>
      </c>
      <c r="AO44">
        <v>0</v>
      </c>
      <c r="AP44">
        <v>0</v>
      </c>
      <c r="AQ44">
        <v>45.738</v>
      </c>
      <c r="AR44">
        <v>1.6559999999999999</v>
      </c>
      <c r="AS44">
        <v>4.7081999999999997</v>
      </c>
      <c r="AT44">
        <v>19.999980999999998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2391.7939130000009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679.19</v>
      </c>
      <c r="L45">
        <v>435.435</v>
      </c>
      <c r="M45">
        <v>92</v>
      </c>
      <c r="N45">
        <v>118.125</v>
      </c>
      <c r="O45">
        <v>59.359499999999997</v>
      </c>
      <c r="P45">
        <v>124.875</v>
      </c>
      <c r="Q45">
        <v>21.125599999999999</v>
      </c>
      <c r="R45">
        <v>41.384799999999998</v>
      </c>
      <c r="S45">
        <v>25.293600000000001</v>
      </c>
      <c r="T45">
        <v>0</v>
      </c>
      <c r="U45">
        <v>418.77</v>
      </c>
      <c r="V45">
        <v>20.37</v>
      </c>
      <c r="W45">
        <v>34.119</v>
      </c>
      <c r="X45">
        <v>145.25649999999999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9.3670000000000009</v>
      </c>
      <c r="AG45">
        <v>21.573599999999999</v>
      </c>
      <c r="AH45">
        <v>0</v>
      </c>
      <c r="AI45">
        <v>0</v>
      </c>
      <c r="AJ45">
        <v>0</v>
      </c>
      <c r="AK45">
        <v>54.693899999999999</v>
      </c>
      <c r="AL45">
        <v>1.3944000000000001</v>
      </c>
      <c r="AM45">
        <v>0</v>
      </c>
      <c r="AN45">
        <v>0.87997999999999998</v>
      </c>
      <c r="AO45">
        <v>0</v>
      </c>
      <c r="AP45">
        <v>0</v>
      </c>
      <c r="AQ45">
        <v>45.738</v>
      </c>
      <c r="AR45">
        <v>1.6559999999999999</v>
      </c>
      <c r="AS45">
        <v>4.7081999999999997</v>
      </c>
      <c r="AT45">
        <v>19.035889999999998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2374.3509700000009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679.19</v>
      </c>
      <c r="L46">
        <v>435.435</v>
      </c>
      <c r="M46">
        <v>92</v>
      </c>
      <c r="N46">
        <v>118.125</v>
      </c>
      <c r="O46">
        <v>59.359499999999997</v>
      </c>
      <c r="P46">
        <v>124.875</v>
      </c>
      <c r="Q46">
        <v>21.125599999999999</v>
      </c>
      <c r="R46">
        <v>41.384799999999998</v>
      </c>
      <c r="S46">
        <v>25.293600000000001</v>
      </c>
      <c r="T46">
        <v>0</v>
      </c>
      <c r="U46">
        <v>418.77</v>
      </c>
      <c r="V46">
        <v>20.37</v>
      </c>
      <c r="W46">
        <v>34.119</v>
      </c>
      <c r="X46">
        <v>145.25649999999999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9.3670000000000009</v>
      </c>
      <c r="AG46">
        <v>21.573599999999999</v>
      </c>
      <c r="AH46">
        <v>0</v>
      </c>
      <c r="AI46">
        <v>0</v>
      </c>
      <c r="AJ46">
        <v>0</v>
      </c>
      <c r="AK46">
        <v>54.693899999999999</v>
      </c>
      <c r="AL46">
        <v>1.3944000000000001</v>
      </c>
      <c r="AM46">
        <v>0</v>
      </c>
      <c r="AN46">
        <v>0.87997999999999998</v>
      </c>
      <c r="AO46">
        <v>0</v>
      </c>
      <c r="AP46">
        <v>0</v>
      </c>
      <c r="AQ46">
        <v>38.744999999999997</v>
      </c>
      <c r="AR46">
        <v>26.495999999999999</v>
      </c>
      <c r="AS46">
        <v>8.3402399999999997</v>
      </c>
      <c r="AT46">
        <v>19.999980999999998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2396.7941010000009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679.19</v>
      </c>
      <c r="L47">
        <v>435.435</v>
      </c>
      <c r="M47">
        <v>92</v>
      </c>
      <c r="N47">
        <v>118.125</v>
      </c>
      <c r="O47">
        <v>59.359499999999997</v>
      </c>
      <c r="P47">
        <v>124.875</v>
      </c>
      <c r="Q47">
        <v>21.125599999999999</v>
      </c>
      <c r="R47">
        <v>41.384799999999998</v>
      </c>
      <c r="S47">
        <v>25.293600000000001</v>
      </c>
      <c r="T47">
        <v>0</v>
      </c>
      <c r="U47">
        <v>418.77</v>
      </c>
      <c r="V47">
        <v>20.37</v>
      </c>
      <c r="W47">
        <v>34.119</v>
      </c>
      <c r="X47">
        <v>145.25649999999999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9.3670000000000009</v>
      </c>
      <c r="AG47">
        <v>21.573599999999999</v>
      </c>
      <c r="AH47">
        <v>0</v>
      </c>
      <c r="AI47">
        <v>0</v>
      </c>
      <c r="AJ47">
        <v>0</v>
      </c>
      <c r="AK47">
        <v>54.693899999999999</v>
      </c>
      <c r="AL47">
        <v>1.3944000000000001</v>
      </c>
      <c r="AM47">
        <v>0</v>
      </c>
      <c r="AN47">
        <v>0.87997999999999998</v>
      </c>
      <c r="AO47">
        <v>0</v>
      </c>
      <c r="AP47">
        <v>0</v>
      </c>
      <c r="AQ47">
        <v>28.98</v>
      </c>
      <c r="AR47">
        <v>26.495999999999999</v>
      </c>
      <c r="AS47">
        <v>8.3402399999999997</v>
      </c>
      <c r="AT47">
        <v>18.737399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2385.7665190000012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679.19</v>
      </c>
      <c r="L48">
        <v>435.435</v>
      </c>
      <c r="M48">
        <v>92</v>
      </c>
      <c r="N48">
        <v>118.125</v>
      </c>
      <c r="O48">
        <v>59.359499999999997</v>
      </c>
      <c r="P48">
        <v>124.875</v>
      </c>
      <c r="Q48">
        <v>21.125599999999999</v>
      </c>
      <c r="R48">
        <v>41.384799999999998</v>
      </c>
      <c r="S48">
        <v>25.293600000000001</v>
      </c>
      <c r="T48">
        <v>0</v>
      </c>
      <c r="U48">
        <v>418.77</v>
      </c>
      <c r="V48">
        <v>20.37</v>
      </c>
      <c r="W48">
        <v>34.119</v>
      </c>
      <c r="X48">
        <v>145.25649999999999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9.3670000000000009</v>
      </c>
      <c r="AG48">
        <v>21.573599999999999</v>
      </c>
      <c r="AH48">
        <v>0</v>
      </c>
      <c r="AI48">
        <v>0</v>
      </c>
      <c r="AJ48">
        <v>0</v>
      </c>
      <c r="AK48">
        <v>54.693899999999999</v>
      </c>
      <c r="AL48">
        <v>1.3944000000000001</v>
      </c>
      <c r="AM48">
        <v>0</v>
      </c>
      <c r="AN48">
        <v>0.87997999999999998</v>
      </c>
      <c r="AO48">
        <v>0</v>
      </c>
      <c r="AP48">
        <v>0</v>
      </c>
      <c r="AQ48">
        <v>14.49</v>
      </c>
      <c r="AR48">
        <v>2.2080000000000002</v>
      </c>
      <c r="AS48">
        <v>8.3402399999999997</v>
      </c>
      <c r="AT48">
        <v>19.126434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2347.3775540000006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679.19</v>
      </c>
      <c r="L49">
        <v>435.435</v>
      </c>
      <c r="M49">
        <v>92</v>
      </c>
      <c r="N49">
        <v>118.125</v>
      </c>
      <c r="O49">
        <v>59.359499999999997</v>
      </c>
      <c r="P49">
        <v>124.875</v>
      </c>
      <c r="Q49">
        <v>21.125599999999999</v>
      </c>
      <c r="R49">
        <v>41.384799999999998</v>
      </c>
      <c r="S49">
        <v>25.293600000000001</v>
      </c>
      <c r="T49">
        <v>0</v>
      </c>
      <c r="U49">
        <v>418.77</v>
      </c>
      <c r="V49">
        <v>20.37</v>
      </c>
      <c r="W49">
        <v>34.119</v>
      </c>
      <c r="X49">
        <v>145.25649999999999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9.3670000000000009</v>
      </c>
      <c r="AG49">
        <v>21.573599999999999</v>
      </c>
      <c r="AH49">
        <v>0</v>
      </c>
      <c r="AI49">
        <v>0</v>
      </c>
      <c r="AJ49">
        <v>0</v>
      </c>
      <c r="AK49">
        <v>54.693899999999999</v>
      </c>
      <c r="AL49">
        <v>1.3944000000000001</v>
      </c>
      <c r="AM49">
        <v>0</v>
      </c>
      <c r="AN49">
        <v>0.87997999999999998</v>
      </c>
      <c r="AO49">
        <v>0</v>
      </c>
      <c r="AP49">
        <v>6.7892999999999999</v>
      </c>
      <c r="AQ49">
        <v>0</v>
      </c>
      <c r="AR49">
        <v>1.7664</v>
      </c>
      <c r="AS49">
        <v>8.3402399999999997</v>
      </c>
      <c r="AT49">
        <v>18.205780000000001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2338.3146000000006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679.19</v>
      </c>
      <c r="L50">
        <v>435.435</v>
      </c>
      <c r="M50">
        <v>92</v>
      </c>
      <c r="N50">
        <v>118.125</v>
      </c>
      <c r="O50">
        <v>59.359499999999997</v>
      </c>
      <c r="P50">
        <v>124.875</v>
      </c>
      <c r="Q50">
        <v>21.125599999999999</v>
      </c>
      <c r="R50">
        <v>41.384799999999998</v>
      </c>
      <c r="S50">
        <v>25.293600000000001</v>
      </c>
      <c r="T50">
        <v>0</v>
      </c>
      <c r="U50">
        <v>418.77</v>
      </c>
      <c r="V50">
        <v>20.37</v>
      </c>
      <c r="W50">
        <v>34.119</v>
      </c>
      <c r="X50">
        <v>145.25649999999999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9.3670000000000009</v>
      </c>
      <c r="AG50">
        <v>21.573599999999999</v>
      </c>
      <c r="AH50">
        <v>0</v>
      </c>
      <c r="AI50">
        <v>0</v>
      </c>
      <c r="AJ50">
        <v>0</v>
      </c>
      <c r="AK50">
        <v>54.693899999999999</v>
      </c>
      <c r="AL50">
        <v>1.3944000000000001</v>
      </c>
      <c r="AM50">
        <v>0</v>
      </c>
      <c r="AN50">
        <v>0.87997999999999998</v>
      </c>
      <c r="AO50">
        <v>0</v>
      </c>
      <c r="AP50">
        <v>6.7892999999999999</v>
      </c>
      <c r="AQ50">
        <v>0</v>
      </c>
      <c r="AR50">
        <v>1.7664</v>
      </c>
      <c r="AS50">
        <v>4.7081999999999997</v>
      </c>
      <c r="AT50">
        <v>19.999980999999998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2336.4767610000008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679.19</v>
      </c>
      <c r="L51">
        <v>435.435</v>
      </c>
      <c r="M51">
        <v>92</v>
      </c>
      <c r="N51">
        <v>118.125</v>
      </c>
      <c r="O51">
        <v>59.359499999999997</v>
      </c>
      <c r="P51">
        <v>124.875</v>
      </c>
      <c r="Q51">
        <v>21.125599999999999</v>
      </c>
      <c r="R51">
        <v>41.384799999999998</v>
      </c>
      <c r="S51">
        <v>25.293600000000001</v>
      </c>
      <c r="T51">
        <v>0</v>
      </c>
      <c r="U51">
        <v>418.77</v>
      </c>
      <c r="V51">
        <v>20.37</v>
      </c>
      <c r="W51">
        <v>34.119</v>
      </c>
      <c r="X51">
        <v>145.25649999999999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21.573599999999999</v>
      </c>
      <c r="AH51">
        <v>0</v>
      </c>
      <c r="AI51">
        <v>0</v>
      </c>
      <c r="AJ51">
        <v>0</v>
      </c>
      <c r="AK51">
        <v>54.693899999999999</v>
      </c>
      <c r="AL51">
        <v>1.3944000000000001</v>
      </c>
      <c r="AM51">
        <v>0</v>
      </c>
      <c r="AN51">
        <v>0.87997999999999998</v>
      </c>
      <c r="AO51">
        <v>0</v>
      </c>
      <c r="AP51">
        <v>6.2769000000000004</v>
      </c>
      <c r="AQ51">
        <v>0</v>
      </c>
      <c r="AR51">
        <v>1.6559999999999999</v>
      </c>
      <c r="AS51">
        <v>4.7081999999999997</v>
      </c>
      <c r="AT51">
        <v>19.380651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2325.8676310000005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679.19</v>
      </c>
      <c r="L52">
        <v>435.435</v>
      </c>
      <c r="M52">
        <v>92</v>
      </c>
      <c r="N52">
        <v>118.125</v>
      </c>
      <c r="O52">
        <v>59.359499999999997</v>
      </c>
      <c r="P52">
        <v>124.875</v>
      </c>
      <c r="Q52">
        <v>21.125599999999999</v>
      </c>
      <c r="R52">
        <v>41.384799999999998</v>
      </c>
      <c r="S52">
        <v>25.293600000000001</v>
      </c>
      <c r="T52">
        <v>0</v>
      </c>
      <c r="U52">
        <v>418.77</v>
      </c>
      <c r="V52">
        <v>20.37</v>
      </c>
      <c r="W52">
        <v>34.119</v>
      </c>
      <c r="X52">
        <v>145.25649999999999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21.573599999999999</v>
      </c>
      <c r="AH52">
        <v>0</v>
      </c>
      <c r="AI52">
        <v>0</v>
      </c>
      <c r="AJ52">
        <v>0</v>
      </c>
      <c r="AK52">
        <v>54.693899999999999</v>
      </c>
      <c r="AL52">
        <v>1.3944000000000001</v>
      </c>
      <c r="AM52">
        <v>0</v>
      </c>
      <c r="AN52">
        <v>0.87997999999999998</v>
      </c>
      <c r="AO52">
        <v>0</v>
      </c>
      <c r="AP52">
        <v>6.2769000000000004</v>
      </c>
      <c r="AQ52">
        <v>0</v>
      </c>
      <c r="AR52">
        <v>1.6559999999999999</v>
      </c>
      <c r="AS52">
        <v>4.7081999999999997</v>
      </c>
      <c r="AT52">
        <v>19.999980999999998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2326.4869610000005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595.98059999999998</v>
      </c>
      <c r="L53">
        <v>435.435</v>
      </c>
      <c r="M53">
        <v>92</v>
      </c>
      <c r="N53">
        <v>113.4</v>
      </c>
      <c r="O53">
        <v>59.359499999999997</v>
      </c>
      <c r="P53">
        <v>124.875</v>
      </c>
      <c r="Q53">
        <v>21.125599999999999</v>
      </c>
      <c r="R53">
        <v>41.384799999999998</v>
      </c>
      <c r="S53">
        <v>25.293600000000001</v>
      </c>
      <c r="T53">
        <v>0</v>
      </c>
      <c r="U53">
        <v>418.77</v>
      </c>
      <c r="V53">
        <v>20.37</v>
      </c>
      <c r="W53">
        <v>34.119</v>
      </c>
      <c r="X53">
        <v>145.25649999999999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21.573599999999999</v>
      </c>
      <c r="AH53">
        <v>0</v>
      </c>
      <c r="AI53">
        <v>0</v>
      </c>
      <c r="AJ53">
        <v>0</v>
      </c>
      <c r="AK53">
        <v>54.693899999999999</v>
      </c>
      <c r="AL53">
        <v>1.3944000000000001</v>
      </c>
      <c r="AM53">
        <v>0</v>
      </c>
      <c r="AN53">
        <v>0.87997999999999998</v>
      </c>
      <c r="AO53">
        <v>0</v>
      </c>
      <c r="AP53">
        <v>6.2769000000000004</v>
      </c>
      <c r="AQ53">
        <v>0</v>
      </c>
      <c r="AR53">
        <v>1.6559999999999999</v>
      </c>
      <c r="AS53">
        <v>4.7081999999999997</v>
      </c>
      <c r="AT53">
        <v>19.999980999999998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2238.5525610000004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588.67570000000001</v>
      </c>
      <c r="L54">
        <v>399.77069999999998</v>
      </c>
      <c r="M54">
        <v>92</v>
      </c>
      <c r="N54">
        <v>113.4</v>
      </c>
      <c r="O54">
        <v>59.359499999999997</v>
      </c>
      <c r="P54">
        <v>124.875</v>
      </c>
      <c r="Q54">
        <v>21.125599999999999</v>
      </c>
      <c r="R54">
        <v>41.384799999999998</v>
      </c>
      <c r="S54">
        <v>25.293600000000001</v>
      </c>
      <c r="T54">
        <v>0</v>
      </c>
      <c r="U54">
        <v>418.77</v>
      </c>
      <c r="V54">
        <v>20.37</v>
      </c>
      <c r="W54">
        <v>34.119</v>
      </c>
      <c r="X54">
        <v>145.25649999999999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21.573599999999999</v>
      </c>
      <c r="AH54">
        <v>0</v>
      </c>
      <c r="AI54">
        <v>0</v>
      </c>
      <c r="AJ54">
        <v>0</v>
      </c>
      <c r="AK54">
        <v>54.693899999999999</v>
      </c>
      <c r="AL54">
        <v>1.3944000000000001</v>
      </c>
      <c r="AM54">
        <v>0</v>
      </c>
      <c r="AN54">
        <v>0.87997999999999998</v>
      </c>
      <c r="AO54">
        <v>0</v>
      </c>
      <c r="AP54">
        <v>6.2769000000000004</v>
      </c>
      <c r="AQ54">
        <v>0</v>
      </c>
      <c r="AR54">
        <v>1.6559999999999999</v>
      </c>
      <c r="AS54">
        <v>4.7081999999999997</v>
      </c>
      <c r="AT54">
        <v>19.999980999999998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2195.5833610000004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666.89949999999999</v>
      </c>
      <c r="L55">
        <v>409.77069999999998</v>
      </c>
      <c r="M55">
        <v>92</v>
      </c>
      <c r="N55">
        <v>113.4</v>
      </c>
      <c r="O55">
        <v>59.359499999999997</v>
      </c>
      <c r="P55">
        <v>130.78696199999999</v>
      </c>
      <c r="Q55">
        <v>21.125599999999999</v>
      </c>
      <c r="R55">
        <v>41.384799999999998</v>
      </c>
      <c r="S55">
        <v>25.293600000000001</v>
      </c>
      <c r="T55">
        <v>0</v>
      </c>
      <c r="U55">
        <v>418.77</v>
      </c>
      <c r="V55">
        <v>20.37</v>
      </c>
      <c r="W55">
        <v>34.119</v>
      </c>
      <c r="X55">
        <v>145.25649999999999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21.573599999999999</v>
      </c>
      <c r="AH55">
        <v>0</v>
      </c>
      <c r="AI55">
        <v>0</v>
      </c>
      <c r="AJ55">
        <v>0</v>
      </c>
      <c r="AK55">
        <v>54.693899999999999</v>
      </c>
      <c r="AL55">
        <v>1.3944000000000001</v>
      </c>
      <c r="AM55">
        <v>0</v>
      </c>
      <c r="AN55">
        <v>0.87997999999999998</v>
      </c>
      <c r="AO55">
        <v>0</v>
      </c>
      <c r="AP55">
        <v>0</v>
      </c>
      <c r="AQ55">
        <v>0</v>
      </c>
      <c r="AR55">
        <v>1.6559999999999999</v>
      </c>
      <c r="AS55">
        <v>4.7081999999999997</v>
      </c>
      <c r="AT55">
        <v>19.302800999999999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2282.7450430000004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666.89949999999999</v>
      </c>
      <c r="L56">
        <v>369.77069999999998</v>
      </c>
      <c r="M56">
        <v>92</v>
      </c>
      <c r="N56">
        <v>113.4</v>
      </c>
      <c r="O56">
        <v>59.359499999999997</v>
      </c>
      <c r="P56">
        <v>134.129032</v>
      </c>
      <c r="Q56">
        <v>21.125599999999999</v>
      </c>
      <c r="R56">
        <v>41.384799999999998</v>
      </c>
      <c r="S56">
        <v>25.293600000000001</v>
      </c>
      <c r="T56">
        <v>0</v>
      </c>
      <c r="U56">
        <v>418.77</v>
      </c>
      <c r="V56">
        <v>20.37</v>
      </c>
      <c r="W56">
        <v>34.119</v>
      </c>
      <c r="X56">
        <v>145.25649999999999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21.573599999999999</v>
      </c>
      <c r="AH56">
        <v>0</v>
      </c>
      <c r="AI56">
        <v>0</v>
      </c>
      <c r="AJ56">
        <v>0</v>
      </c>
      <c r="AK56">
        <v>54.693899999999999</v>
      </c>
      <c r="AL56">
        <v>1.3944000000000001</v>
      </c>
      <c r="AM56">
        <v>0</v>
      </c>
      <c r="AN56">
        <v>0.87997999999999998</v>
      </c>
      <c r="AO56">
        <v>0</v>
      </c>
      <c r="AP56">
        <v>0</v>
      </c>
      <c r="AQ56">
        <v>0</v>
      </c>
      <c r="AR56">
        <v>1.6559999999999999</v>
      </c>
      <c r="AS56">
        <v>4.7081999999999997</v>
      </c>
      <c r="AT56">
        <v>19.999980999999998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2246.7842930000006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593.10850000000005</v>
      </c>
      <c r="L57">
        <v>435.194368</v>
      </c>
      <c r="M57">
        <v>92</v>
      </c>
      <c r="N57">
        <v>113.4</v>
      </c>
      <c r="O57">
        <v>59.359499999999997</v>
      </c>
      <c r="P57">
        <v>135.696236</v>
      </c>
      <c r="Q57">
        <v>21.125599999999999</v>
      </c>
      <c r="R57">
        <v>41.384799999999998</v>
      </c>
      <c r="S57">
        <v>25.293600000000001</v>
      </c>
      <c r="T57">
        <v>0</v>
      </c>
      <c r="U57">
        <v>418.77</v>
      </c>
      <c r="V57">
        <v>20.37</v>
      </c>
      <c r="W57">
        <v>34.119</v>
      </c>
      <c r="X57">
        <v>145.25649999999999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21.573599999999999</v>
      </c>
      <c r="AH57">
        <v>0</v>
      </c>
      <c r="AI57">
        <v>0</v>
      </c>
      <c r="AJ57">
        <v>0</v>
      </c>
      <c r="AK57">
        <v>54.693899999999999</v>
      </c>
      <c r="AL57">
        <v>1.3944000000000001</v>
      </c>
      <c r="AM57">
        <v>0</v>
      </c>
      <c r="AN57">
        <v>0.87997999999999998</v>
      </c>
      <c r="AO57">
        <v>0</v>
      </c>
      <c r="AP57">
        <v>0</v>
      </c>
      <c r="AQ57">
        <v>0</v>
      </c>
      <c r="AR57">
        <v>1.6559999999999999</v>
      </c>
      <c r="AS57">
        <v>4.7081999999999997</v>
      </c>
      <c r="AT57">
        <v>19.999980999999998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2239.9841650000008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593.10850000000005</v>
      </c>
      <c r="L58">
        <v>435.435</v>
      </c>
      <c r="M58">
        <v>92</v>
      </c>
      <c r="N58">
        <v>113.4</v>
      </c>
      <c r="O58">
        <v>59.359499999999997</v>
      </c>
      <c r="P58">
        <v>137.196236</v>
      </c>
      <c r="Q58">
        <v>21.125599999999999</v>
      </c>
      <c r="R58">
        <v>41.384799999999998</v>
      </c>
      <c r="S58">
        <v>25.293600000000001</v>
      </c>
      <c r="T58">
        <v>0</v>
      </c>
      <c r="U58">
        <v>418.77</v>
      </c>
      <c r="V58">
        <v>20.37</v>
      </c>
      <c r="W58">
        <v>34.119</v>
      </c>
      <c r="X58">
        <v>145.25649999999999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21.573599999999999</v>
      </c>
      <c r="AH58">
        <v>0</v>
      </c>
      <c r="AI58">
        <v>0</v>
      </c>
      <c r="AJ58">
        <v>0</v>
      </c>
      <c r="AK58">
        <v>54.693899999999999</v>
      </c>
      <c r="AL58">
        <v>1.3944000000000001</v>
      </c>
      <c r="AM58">
        <v>0</v>
      </c>
      <c r="AN58">
        <v>0.87997999999999998</v>
      </c>
      <c r="AO58">
        <v>0</v>
      </c>
      <c r="AP58">
        <v>0</v>
      </c>
      <c r="AQ58">
        <v>0</v>
      </c>
      <c r="AR58">
        <v>1.6559999999999999</v>
      </c>
      <c r="AS58">
        <v>4.7081999999999997</v>
      </c>
      <c r="AT58">
        <v>19.999980999999998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2241.7247970000008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671.20849999999996</v>
      </c>
      <c r="L59">
        <v>435.435</v>
      </c>
      <c r="M59">
        <v>92</v>
      </c>
      <c r="N59">
        <v>113.4</v>
      </c>
      <c r="O59">
        <v>59.359499999999997</v>
      </c>
      <c r="P59">
        <v>137.986559</v>
      </c>
      <c r="Q59">
        <v>21.125599999999999</v>
      </c>
      <c r="R59">
        <v>41.384799999999998</v>
      </c>
      <c r="S59">
        <v>25.293600000000001</v>
      </c>
      <c r="T59">
        <v>0</v>
      </c>
      <c r="U59">
        <v>418.77</v>
      </c>
      <c r="V59">
        <v>20.37</v>
      </c>
      <c r="W59">
        <v>34.119</v>
      </c>
      <c r="X59">
        <v>145.25649999999999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21.573599999999999</v>
      </c>
      <c r="AH59">
        <v>0</v>
      </c>
      <c r="AI59">
        <v>0</v>
      </c>
      <c r="AJ59">
        <v>0</v>
      </c>
      <c r="AK59">
        <v>54.693899999999999</v>
      </c>
      <c r="AL59">
        <v>1.3944000000000001</v>
      </c>
      <c r="AM59">
        <v>0</v>
      </c>
      <c r="AN59">
        <v>0.87997999999999998</v>
      </c>
      <c r="AO59">
        <v>0</v>
      </c>
      <c r="AP59">
        <v>0</v>
      </c>
      <c r="AQ59">
        <v>0</v>
      </c>
      <c r="AR59">
        <v>1.6559999999999999</v>
      </c>
      <c r="AS59">
        <v>4.7081999999999997</v>
      </c>
      <c r="AT59">
        <v>18.858684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2319.4738230000003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590.12850000000003</v>
      </c>
      <c r="L60">
        <v>435.435</v>
      </c>
      <c r="M60">
        <v>92</v>
      </c>
      <c r="N60">
        <v>113.4</v>
      </c>
      <c r="O60">
        <v>59.359499999999997</v>
      </c>
      <c r="P60">
        <v>138</v>
      </c>
      <c r="Q60">
        <v>21.125599999999999</v>
      </c>
      <c r="R60">
        <v>41.384799999999998</v>
      </c>
      <c r="S60">
        <v>25.293600000000001</v>
      </c>
      <c r="T60">
        <v>0</v>
      </c>
      <c r="U60">
        <v>418.77</v>
      </c>
      <c r="V60">
        <v>20.37</v>
      </c>
      <c r="W60">
        <v>34.119</v>
      </c>
      <c r="X60">
        <v>145.25649999999999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21.573599999999999</v>
      </c>
      <c r="AH60">
        <v>0</v>
      </c>
      <c r="AI60">
        <v>0</v>
      </c>
      <c r="AJ60">
        <v>0</v>
      </c>
      <c r="AK60">
        <v>54.693899999999999</v>
      </c>
      <c r="AL60">
        <v>1.3944000000000001</v>
      </c>
      <c r="AM60">
        <v>0</v>
      </c>
      <c r="AN60">
        <v>0.87997999999999998</v>
      </c>
      <c r="AO60">
        <v>0</v>
      </c>
      <c r="AP60">
        <v>0</v>
      </c>
      <c r="AQ60">
        <v>0</v>
      </c>
      <c r="AR60">
        <v>1.6559999999999999</v>
      </c>
      <c r="AS60">
        <v>4.7081999999999997</v>
      </c>
      <c r="AT60">
        <v>19.999980999999998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2239.5485610000005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590.12850000000003</v>
      </c>
      <c r="L61">
        <v>435.435</v>
      </c>
      <c r="M61">
        <v>92</v>
      </c>
      <c r="N61">
        <v>113.4</v>
      </c>
      <c r="O61">
        <v>59.359499999999997</v>
      </c>
      <c r="P61">
        <v>138</v>
      </c>
      <c r="Q61">
        <v>21.125599999999999</v>
      </c>
      <c r="R61">
        <v>41.384799999999998</v>
      </c>
      <c r="S61">
        <v>25.293600000000001</v>
      </c>
      <c r="T61">
        <v>0</v>
      </c>
      <c r="U61">
        <v>418.77</v>
      </c>
      <c r="V61">
        <v>20.37</v>
      </c>
      <c r="W61">
        <v>34.119</v>
      </c>
      <c r="X61">
        <v>145.25649999999999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21.573599999999999</v>
      </c>
      <c r="AH61">
        <v>0</v>
      </c>
      <c r="AI61">
        <v>0</v>
      </c>
      <c r="AJ61">
        <v>0</v>
      </c>
      <c r="AK61">
        <v>54.693899999999999</v>
      </c>
      <c r="AL61">
        <v>1.3944000000000001</v>
      </c>
      <c r="AM61">
        <v>0</v>
      </c>
      <c r="AN61">
        <v>0.87997999999999998</v>
      </c>
      <c r="AO61">
        <v>0</v>
      </c>
      <c r="AP61">
        <v>0</v>
      </c>
      <c r="AQ61">
        <v>0</v>
      </c>
      <c r="AR61">
        <v>1.6559999999999999</v>
      </c>
      <c r="AS61">
        <v>4.7081999999999997</v>
      </c>
      <c r="AT61">
        <v>19.999980999999998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2239.5485610000005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590.12850000000003</v>
      </c>
      <c r="L62">
        <v>435.435</v>
      </c>
      <c r="M62">
        <v>92</v>
      </c>
      <c r="N62">
        <v>113.4</v>
      </c>
      <c r="O62">
        <v>59.359499999999997</v>
      </c>
      <c r="P62">
        <v>138</v>
      </c>
      <c r="Q62">
        <v>21.125599999999999</v>
      </c>
      <c r="R62">
        <v>41.384799999999998</v>
      </c>
      <c r="S62">
        <v>25.293600000000001</v>
      </c>
      <c r="T62">
        <v>0</v>
      </c>
      <c r="U62">
        <v>418.77</v>
      </c>
      <c r="V62">
        <v>20.37</v>
      </c>
      <c r="W62">
        <v>34.119</v>
      </c>
      <c r="X62">
        <v>145.25649999999999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21.573599999999999</v>
      </c>
      <c r="AH62">
        <v>0</v>
      </c>
      <c r="AI62">
        <v>0</v>
      </c>
      <c r="AJ62">
        <v>0</v>
      </c>
      <c r="AK62">
        <v>54.693899999999999</v>
      </c>
      <c r="AL62">
        <v>1.3944000000000001</v>
      </c>
      <c r="AM62">
        <v>0</v>
      </c>
      <c r="AN62">
        <v>0.87997999999999998</v>
      </c>
      <c r="AO62">
        <v>0</v>
      </c>
      <c r="AP62">
        <v>0</v>
      </c>
      <c r="AQ62">
        <v>0</v>
      </c>
      <c r="AR62">
        <v>1.6559999999999999</v>
      </c>
      <c r="AS62">
        <v>4.7081999999999997</v>
      </c>
      <c r="AT62">
        <v>19.999980999999998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2239.5485610000005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653.50158099999999</v>
      </c>
      <c r="L63">
        <v>435.435</v>
      </c>
      <c r="M63">
        <v>92</v>
      </c>
      <c r="N63">
        <v>113.4</v>
      </c>
      <c r="O63">
        <v>59.359499999999997</v>
      </c>
      <c r="P63">
        <v>138</v>
      </c>
      <c r="Q63">
        <v>21.125599999999999</v>
      </c>
      <c r="R63">
        <v>41.384799999999998</v>
      </c>
      <c r="S63">
        <v>25.293600000000001</v>
      </c>
      <c r="T63">
        <v>0</v>
      </c>
      <c r="U63">
        <v>418.77</v>
      </c>
      <c r="V63">
        <v>20.37</v>
      </c>
      <c r="W63">
        <v>34.119</v>
      </c>
      <c r="X63">
        <v>145.25649999999999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0</v>
      </c>
      <c r="AG63">
        <v>21.573599999999999</v>
      </c>
      <c r="AH63">
        <v>0</v>
      </c>
      <c r="AI63">
        <v>0</v>
      </c>
      <c r="AJ63">
        <v>0</v>
      </c>
      <c r="AK63">
        <v>54.693899999999999</v>
      </c>
      <c r="AL63">
        <v>1.3944000000000001</v>
      </c>
      <c r="AM63">
        <v>0</v>
      </c>
      <c r="AN63">
        <v>0.87997999999999998</v>
      </c>
      <c r="AO63">
        <v>0</v>
      </c>
      <c r="AP63">
        <v>0</v>
      </c>
      <c r="AQ63">
        <v>14.49</v>
      </c>
      <c r="AR63">
        <v>1.6559999999999999</v>
      </c>
      <c r="AS63">
        <v>4.7081999999999997</v>
      </c>
      <c r="AT63">
        <v>19.999980999999998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2333.8904940000007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660.98059999999998</v>
      </c>
      <c r="L64">
        <v>435.435</v>
      </c>
      <c r="M64">
        <v>92</v>
      </c>
      <c r="N64">
        <v>113.4</v>
      </c>
      <c r="O64">
        <v>59.359499999999997</v>
      </c>
      <c r="P64">
        <v>138</v>
      </c>
      <c r="Q64">
        <v>21.125599999999999</v>
      </c>
      <c r="R64">
        <v>41.384799999999998</v>
      </c>
      <c r="S64">
        <v>25.293600000000001</v>
      </c>
      <c r="T64">
        <v>0</v>
      </c>
      <c r="U64">
        <v>418.77</v>
      </c>
      <c r="V64">
        <v>20.37</v>
      </c>
      <c r="W64">
        <v>34.119</v>
      </c>
      <c r="X64">
        <v>145.25649999999999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0</v>
      </c>
      <c r="AG64">
        <v>21.573599999999999</v>
      </c>
      <c r="AH64">
        <v>0</v>
      </c>
      <c r="AI64">
        <v>0</v>
      </c>
      <c r="AJ64">
        <v>0</v>
      </c>
      <c r="AK64">
        <v>54.693899999999999</v>
      </c>
      <c r="AL64">
        <v>1.3944000000000001</v>
      </c>
      <c r="AM64">
        <v>0</v>
      </c>
      <c r="AN64">
        <v>0.87997999999999998</v>
      </c>
      <c r="AO64">
        <v>0</v>
      </c>
      <c r="AP64">
        <v>0</v>
      </c>
      <c r="AQ64">
        <v>14.49</v>
      </c>
      <c r="AR64">
        <v>1.6559999999999999</v>
      </c>
      <c r="AS64">
        <v>4.7081999999999997</v>
      </c>
      <c r="AT64">
        <v>19.999980999999998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2341.3695130000006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655.98059999999998</v>
      </c>
      <c r="L65">
        <v>435.435</v>
      </c>
      <c r="M65">
        <v>92</v>
      </c>
      <c r="N65">
        <v>113.4</v>
      </c>
      <c r="O65">
        <v>59.359499999999997</v>
      </c>
      <c r="P65">
        <v>138</v>
      </c>
      <c r="Q65">
        <v>21.125599999999999</v>
      </c>
      <c r="R65">
        <v>41.384799999999998</v>
      </c>
      <c r="S65">
        <v>25.293600000000001</v>
      </c>
      <c r="T65">
        <v>0</v>
      </c>
      <c r="U65">
        <v>418.77</v>
      </c>
      <c r="V65">
        <v>20.37</v>
      </c>
      <c r="W65">
        <v>34.119</v>
      </c>
      <c r="X65">
        <v>145.25649999999999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0</v>
      </c>
      <c r="AG65">
        <v>21.573599999999999</v>
      </c>
      <c r="AH65">
        <v>0</v>
      </c>
      <c r="AI65">
        <v>0</v>
      </c>
      <c r="AJ65">
        <v>0</v>
      </c>
      <c r="AK65">
        <v>54.693899999999999</v>
      </c>
      <c r="AL65">
        <v>1.3944000000000001</v>
      </c>
      <c r="AM65">
        <v>0</v>
      </c>
      <c r="AN65">
        <v>0.87997999999999998</v>
      </c>
      <c r="AO65">
        <v>0</v>
      </c>
      <c r="AP65">
        <v>0</v>
      </c>
      <c r="AQ65">
        <v>14.49</v>
      </c>
      <c r="AR65">
        <v>1.6559999999999999</v>
      </c>
      <c r="AS65">
        <v>4.7081999999999997</v>
      </c>
      <c r="AT65">
        <v>19.999980999999998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2336.3695130000006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655.98059999999998</v>
      </c>
      <c r="L66">
        <v>435.435</v>
      </c>
      <c r="M66">
        <v>92</v>
      </c>
      <c r="N66">
        <v>113.4</v>
      </c>
      <c r="O66">
        <v>59.359499999999997</v>
      </c>
      <c r="P66">
        <v>138</v>
      </c>
      <c r="Q66">
        <v>21.125599999999999</v>
      </c>
      <c r="R66">
        <v>41.384799999999998</v>
      </c>
      <c r="S66">
        <v>25.293600000000001</v>
      </c>
      <c r="T66">
        <v>0</v>
      </c>
      <c r="U66">
        <v>418.77</v>
      </c>
      <c r="V66">
        <v>20.37</v>
      </c>
      <c r="W66">
        <v>34.119</v>
      </c>
      <c r="X66">
        <v>145.25649999999999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0</v>
      </c>
      <c r="AG66">
        <v>21.573599999999999</v>
      </c>
      <c r="AH66">
        <v>0</v>
      </c>
      <c r="AI66">
        <v>0</v>
      </c>
      <c r="AJ66">
        <v>0</v>
      </c>
      <c r="AK66">
        <v>54.693899999999999</v>
      </c>
      <c r="AL66">
        <v>1.3944000000000001</v>
      </c>
      <c r="AM66">
        <v>0</v>
      </c>
      <c r="AN66">
        <v>0.87997999999999998</v>
      </c>
      <c r="AO66">
        <v>0</v>
      </c>
      <c r="AP66">
        <v>0</v>
      </c>
      <c r="AQ66">
        <v>28.98</v>
      </c>
      <c r="AR66">
        <v>1.6559999999999999</v>
      </c>
      <c r="AS66">
        <v>4.7081999999999997</v>
      </c>
      <c r="AT66">
        <v>19.999980999999998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2350.8595130000008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679.18996600000003</v>
      </c>
      <c r="L67">
        <v>435.435</v>
      </c>
      <c r="M67">
        <v>92</v>
      </c>
      <c r="N67">
        <v>113.4</v>
      </c>
      <c r="O67">
        <v>59.359499999999997</v>
      </c>
      <c r="P67">
        <v>138</v>
      </c>
      <c r="Q67">
        <v>21.125599999999999</v>
      </c>
      <c r="R67">
        <v>41.384799999999998</v>
      </c>
      <c r="S67">
        <v>25.293600000000001</v>
      </c>
      <c r="T67">
        <v>0</v>
      </c>
      <c r="U67">
        <v>418.77</v>
      </c>
      <c r="V67">
        <v>20.37</v>
      </c>
      <c r="W67">
        <v>34.119</v>
      </c>
      <c r="X67">
        <v>145.25649999999999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0</v>
      </c>
      <c r="AG67">
        <v>21.573599999999999</v>
      </c>
      <c r="AH67">
        <v>0</v>
      </c>
      <c r="AI67">
        <v>0</v>
      </c>
      <c r="AJ67">
        <v>0</v>
      </c>
      <c r="AK67">
        <v>54.693899999999999</v>
      </c>
      <c r="AL67">
        <v>1.3944000000000001</v>
      </c>
      <c r="AM67">
        <v>0</v>
      </c>
      <c r="AN67">
        <v>0.87997999999999998</v>
      </c>
      <c r="AO67">
        <v>0</v>
      </c>
      <c r="AP67">
        <v>0</v>
      </c>
      <c r="AQ67">
        <v>30.492000000000001</v>
      </c>
      <c r="AR67">
        <v>1.6559999999999999</v>
      </c>
      <c r="AS67">
        <v>4.7081999999999997</v>
      </c>
      <c r="AT67">
        <v>19.999980999999998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2375.580879000001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679.19</v>
      </c>
      <c r="L68">
        <v>435.435</v>
      </c>
      <c r="M68">
        <v>92</v>
      </c>
      <c r="N68">
        <v>113.4</v>
      </c>
      <c r="O68">
        <v>59.359499999999997</v>
      </c>
      <c r="P68">
        <v>138</v>
      </c>
      <c r="Q68">
        <v>21.125599999999999</v>
      </c>
      <c r="R68">
        <v>41.384799999999998</v>
      </c>
      <c r="S68">
        <v>25.293600000000001</v>
      </c>
      <c r="T68">
        <v>0</v>
      </c>
      <c r="U68">
        <v>418.77</v>
      </c>
      <c r="V68">
        <v>20.37</v>
      </c>
      <c r="W68">
        <v>34.119</v>
      </c>
      <c r="X68">
        <v>145.25649999999999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0</v>
      </c>
      <c r="AG68">
        <v>21.573599999999999</v>
      </c>
      <c r="AH68">
        <v>17.992999999999999</v>
      </c>
      <c r="AI68">
        <v>0</v>
      </c>
      <c r="AJ68">
        <v>0</v>
      </c>
      <c r="AK68">
        <v>54.693899999999999</v>
      </c>
      <c r="AL68">
        <v>1.3944000000000001</v>
      </c>
      <c r="AM68">
        <v>0</v>
      </c>
      <c r="AN68">
        <v>0.87997999999999998</v>
      </c>
      <c r="AO68">
        <v>0</v>
      </c>
      <c r="AP68">
        <v>0</v>
      </c>
      <c r="AQ68">
        <v>30.492000000000001</v>
      </c>
      <c r="AR68">
        <v>1.6559999999999999</v>
      </c>
      <c r="AS68">
        <v>4.7081999999999997</v>
      </c>
      <c r="AT68">
        <v>19.999980999999998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2393.5739130000011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679.19</v>
      </c>
      <c r="L69">
        <v>435.435</v>
      </c>
      <c r="M69">
        <v>92</v>
      </c>
      <c r="N69">
        <v>113.4</v>
      </c>
      <c r="O69">
        <v>59.359499999999997</v>
      </c>
      <c r="P69">
        <v>138</v>
      </c>
      <c r="Q69">
        <v>21.125599999999999</v>
      </c>
      <c r="R69">
        <v>41.384799999999998</v>
      </c>
      <c r="S69">
        <v>25.293600000000001</v>
      </c>
      <c r="T69">
        <v>0</v>
      </c>
      <c r="U69">
        <v>418.77</v>
      </c>
      <c r="V69">
        <v>20.37</v>
      </c>
      <c r="W69">
        <v>34.119</v>
      </c>
      <c r="X69">
        <v>145.25649999999999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16.478852</v>
      </c>
      <c r="AF69">
        <v>9.3670000000000009</v>
      </c>
      <c r="AG69">
        <v>21.573599999999999</v>
      </c>
      <c r="AH69">
        <v>37.880000000000003</v>
      </c>
      <c r="AI69">
        <v>0</v>
      </c>
      <c r="AJ69">
        <v>0</v>
      </c>
      <c r="AK69">
        <v>54.693899999999999</v>
      </c>
      <c r="AL69">
        <v>1.3944000000000001</v>
      </c>
      <c r="AM69">
        <v>0</v>
      </c>
      <c r="AN69">
        <v>0.87997999999999998</v>
      </c>
      <c r="AO69">
        <v>0</v>
      </c>
      <c r="AP69">
        <v>0</v>
      </c>
      <c r="AQ69">
        <v>45.738</v>
      </c>
      <c r="AR69">
        <v>1.6559999999999999</v>
      </c>
      <c r="AS69">
        <v>4.7081999999999997</v>
      </c>
      <c r="AT69">
        <v>19.999980999999998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2441.4064130000011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679.19</v>
      </c>
      <c r="L70">
        <v>435.435</v>
      </c>
      <c r="M70">
        <v>92</v>
      </c>
      <c r="N70">
        <v>113.4</v>
      </c>
      <c r="O70">
        <v>59.359499999999997</v>
      </c>
      <c r="P70">
        <v>138</v>
      </c>
      <c r="Q70">
        <v>21.125599999999999</v>
      </c>
      <c r="R70">
        <v>41.384799999999998</v>
      </c>
      <c r="S70">
        <v>25.293600000000001</v>
      </c>
      <c r="T70">
        <v>0</v>
      </c>
      <c r="U70">
        <v>418.77</v>
      </c>
      <c r="V70">
        <v>20.37</v>
      </c>
      <c r="W70">
        <v>34.119</v>
      </c>
      <c r="X70">
        <v>145.25649999999999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32.957704</v>
      </c>
      <c r="AF70">
        <v>9.3670000000000009</v>
      </c>
      <c r="AG70">
        <v>21.573599999999999</v>
      </c>
      <c r="AH70">
        <v>37.880000000000003</v>
      </c>
      <c r="AI70">
        <v>0</v>
      </c>
      <c r="AJ70">
        <v>0</v>
      </c>
      <c r="AK70">
        <v>54.693899999999999</v>
      </c>
      <c r="AL70">
        <v>1.3944000000000001</v>
      </c>
      <c r="AM70">
        <v>0</v>
      </c>
      <c r="AN70">
        <v>0.87997999999999998</v>
      </c>
      <c r="AO70">
        <v>0</v>
      </c>
      <c r="AP70">
        <v>0</v>
      </c>
      <c r="AQ70">
        <v>45.738</v>
      </c>
      <c r="AR70">
        <v>1.6559999999999999</v>
      </c>
      <c r="AS70">
        <v>4.7081999999999997</v>
      </c>
      <c r="AT70">
        <v>19.999980999999998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2457.8852650000008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679.19</v>
      </c>
      <c r="L71">
        <v>435.435</v>
      </c>
      <c r="M71">
        <v>92</v>
      </c>
      <c r="N71">
        <v>113.4</v>
      </c>
      <c r="O71">
        <v>59.359499999999997</v>
      </c>
      <c r="P71">
        <v>138</v>
      </c>
      <c r="Q71">
        <v>21.125599999999999</v>
      </c>
      <c r="R71">
        <v>41.384799999999998</v>
      </c>
      <c r="S71">
        <v>25.293600000000001</v>
      </c>
      <c r="T71">
        <v>0</v>
      </c>
      <c r="U71">
        <v>418.77</v>
      </c>
      <c r="V71">
        <v>20.37</v>
      </c>
      <c r="W71">
        <v>34.119</v>
      </c>
      <c r="X71">
        <v>145.25649999999999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7.9260000000000002</v>
      </c>
      <c r="AE71">
        <v>32.957704</v>
      </c>
      <c r="AF71">
        <v>17.748000000000001</v>
      </c>
      <c r="AG71">
        <v>21.573599999999999</v>
      </c>
      <c r="AH71">
        <v>70.078000000000003</v>
      </c>
      <c r="AI71">
        <v>0</v>
      </c>
      <c r="AJ71">
        <v>0</v>
      </c>
      <c r="AK71">
        <v>54.693899999999999</v>
      </c>
      <c r="AL71">
        <v>1.3944000000000001</v>
      </c>
      <c r="AM71">
        <v>0</v>
      </c>
      <c r="AN71">
        <v>0.87997999999999998</v>
      </c>
      <c r="AO71">
        <v>0</v>
      </c>
      <c r="AP71">
        <v>0</v>
      </c>
      <c r="AQ71">
        <v>45.738</v>
      </c>
      <c r="AR71">
        <v>1.3248</v>
      </c>
      <c r="AS71">
        <v>4.7081999999999997</v>
      </c>
      <c r="AT71">
        <v>19.999980999999998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2515.8966050000004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</v>
      </c>
      <c r="L72">
        <v>435.435</v>
      </c>
      <c r="M72">
        <v>92</v>
      </c>
      <c r="N72">
        <v>113.4</v>
      </c>
      <c r="O72">
        <v>59.359499999999997</v>
      </c>
      <c r="P72">
        <v>138</v>
      </c>
      <c r="Q72">
        <v>21.125599999999999</v>
      </c>
      <c r="R72">
        <v>41.384799999999998</v>
      </c>
      <c r="S72">
        <v>25.293600000000001</v>
      </c>
      <c r="T72">
        <v>0</v>
      </c>
      <c r="U72">
        <v>418.77</v>
      </c>
      <c r="V72">
        <v>20.37</v>
      </c>
      <c r="W72">
        <v>34.119</v>
      </c>
      <c r="X72">
        <v>145.25649999999999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16.095064000000001</v>
      </c>
      <c r="AE72">
        <v>32.957704</v>
      </c>
      <c r="AF72">
        <v>26.622</v>
      </c>
      <c r="AG72">
        <v>21.573599999999999</v>
      </c>
      <c r="AH72">
        <v>90.912000000000006</v>
      </c>
      <c r="AI72">
        <v>0</v>
      </c>
      <c r="AJ72">
        <v>0</v>
      </c>
      <c r="AK72">
        <v>54.693899999999999</v>
      </c>
      <c r="AL72">
        <v>6.9720000000000004</v>
      </c>
      <c r="AM72">
        <v>2.9325999999999999</v>
      </c>
      <c r="AN72">
        <v>0.87997999999999998</v>
      </c>
      <c r="AO72">
        <v>0</v>
      </c>
      <c r="AP72">
        <v>0</v>
      </c>
      <c r="AQ72">
        <v>45.738</v>
      </c>
      <c r="AR72">
        <v>1.3248</v>
      </c>
      <c r="AS72">
        <v>4.7081999999999997</v>
      </c>
      <c r="AT72">
        <v>19.999980999999998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2570.4148690000002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679.19</v>
      </c>
      <c r="L73">
        <v>435.435</v>
      </c>
      <c r="M73">
        <v>92</v>
      </c>
      <c r="N73">
        <v>113.4</v>
      </c>
      <c r="O73">
        <v>59.359499999999997</v>
      </c>
      <c r="P73">
        <v>139.27133699999999</v>
      </c>
      <c r="Q73">
        <v>21.125599999999999</v>
      </c>
      <c r="R73">
        <v>41.384799999999998</v>
      </c>
      <c r="S73">
        <v>25.293600000000001</v>
      </c>
      <c r="T73">
        <v>0</v>
      </c>
      <c r="U73">
        <v>418.77</v>
      </c>
      <c r="V73">
        <v>20.37</v>
      </c>
      <c r="W73">
        <v>34.119</v>
      </c>
      <c r="X73">
        <v>145.25649999999999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38.966720000000002</v>
      </c>
      <c r="AG73">
        <v>21.573599999999999</v>
      </c>
      <c r="AH73">
        <v>93.563599999999994</v>
      </c>
      <c r="AI73">
        <v>0</v>
      </c>
      <c r="AJ73">
        <v>0</v>
      </c>
      <c r="AK73">
        <v>54.693899999999999</v>
      </c>
      <c r="AL73">
        <v>41.832000000000001</v>
      </c>
      <c r="AM73">
        <v>5.2786799999999996</v>
      </c>
      <c r="AN73">
        <v>0.87997999999999998</v>
      </c>
      <c r="AO73">
        <v>0</v>
      </c>
      <c r="AP73">
        <v>0</v>
      </c>
      <c r="AQ73">
        <v>45.738</v>
      </c>
      <c r="AR73">
        <v>1.3248</v>
      </c>
      <c r="AS73">
        <v>4.7081999999999997</v>
      </c>
      <c r="AT73">
        <v>19.999980999999998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2664.5710539999995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</v>
      </c>
      <c r="L74">
        <v>435.435</v>
      </c>
      <c r="M74">
        <v>92</v>
      </c>
      <c r="N74">
        <v>113.4</v>
      </c>
      <c r="O74">
        <v>59.359499999999997</v>
      </c>
      <c r="P74">
        <v>139.3125</v>
      </c>
      <c r="Q74">
        <v>21.125599999999999</v>
      </c>
      <c r="R74">
        <v>41.384799999999998</v>
      </c>
      <c r="S74">
        <v>25.293600000000001</v>
      </c>
      <c r="T74">
        <v>0</v>
      </c>
      <c r="U74">
        <v>418.77</v>
      </c>
      <c r="V74">
        <v>20.37</v>
      </c>
      <c r="W74">
        <v>34.119</v>
      </c>
      <c r="X74">
        <v>145.25649999999999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38.966720000000002</v>
      </c>
      <c r="AG74">
        <v>21.573599999999999</v>
      </c>
      <c r="AH74">
        <v>93.563599999999994</v>
      </c>
      <c r="AI74">
        <v>0</v>
      </c>
      <c r="AJ74">
        <v>0</v>
      </c>
      <c r="AK74">
        <v>54.693899999999999</v>
      </c>
      <c r="AL74">
        <v>41.832000000000001</v>
      </c>
      <c r="AM74">
        <v>5.2786799999999996</v>
      </c>
      <c r="AN74">
        <v>0.87997999999999998</v>
      </c>
      <c r="AO74">
        <v>0</v>
      </c>
      <c r="AP74">
        <v>0</v>
      </c>
      <c r="AQ74">
        <v>45.738</v>
      </c>
      <c r="AR74">
        <v>1.3248</v>
      </c>
      <c r="AS74">
        <v>4.7081999999999997</v>
      </c>
      <c r="AT74">
        <v>19.999980999999998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2681.9642529999996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</v>
      </c>
      <c r="L75">
        <v>435.435</v>
      </c>
      <c r="M75">
        <v>92</v>
      </c>
      <c r="N75">
        <v>113.4</v>
      </c>
      <c r="O75">
        <v>59.359499999999997</v>
      </c>
      <c r="P75">
        <v>139.3125</v>
      </c>
      <c r="Q75">
        <v>21.125599999999999</v>
      </c>
      <c r="R75">
        <v>41.384799999999998</v>
      </c>
      <c r="S75">
        <v>25.293600000000001</v>
      </c>
      <c r="T75">
        <v>0</v>
      </c>
      <c r="U75">
        <v>418.77</v>
      </c>
      <c r="V75">
        <v>20.37</v>
      </c>
      <c r="W75">
        <v>34.119</v>
      </c>
      <c r="X75">
        <v>145.25649999999999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38.966720000000002</v>
      </c>
      <c r="AG75">
        <v>21.573599999999999</v>
      </c>
      <c r="AH75">
        <v>93.563599999999994</v>
      </c>
      <c r="AI75">
        <v>0</v>
      </c>
      <c r="AJ75">
        <v>0</v>
      </c>
      <c r="AK75">
        <v>54.693899999999999</v>
      </c>
      <c r="AL75">
        <v>41.832000000000001</v>
      </c>
      <c r="AM75">
        <v>5.2786799999999996</v>
      </c>
      <c r="AN75">
        <v>0.87997999999999998</v>
      </c>
      <c r="AO75">
        <v>0</v>
      </c>
      <c r="AP75">
        <v>0</v>
      </c>
      <c r="AQ75">
        <v>45.738</v>
      </c>
      <c r="AR75">
        <v>1.3248</v>
      </c>
      <c r="AS75">
        <v>4.7081999999999997</v>
      </c>
      <c r="AT75">
        <v>19.999980999999998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2679.3934530000001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435.435</v>
      </c>
      <c r="M76">
        <v>92</v>
      </c>
      <c r="N76">
        <v>113.4</v>
      </c>
      <c r="O76">
        <v>59.359499999999997</v>
      </c>
      <c r="P76">
        <v>139.3125</v>
      </c>
      <c r="Q76">
        <v>21.125599999999999</v>
      </c>
      <c r="R76">
        <v>41.384799999999998</v>
      </c>
      <c r="S76">
        <v>25.293600000000001</v>
      </c>
      <c r="T76">
        <v>0</v>
      </c>
      <c r="U76">
        <v>418.77</v>
      </c>
      <c r="V76">
        <v>20.37</v>
      </c>
      <c r="W76">
        <v>34.119</v>
      </c>
      <c r="X76">
        <v>145.25649999999999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38.966720000000002</v>
      </c>
      <c r="AG76">
        <v>21.573599999999999</v>
      </c>
      <c r="AH76">
        <v>93.563599999999994</v>
      </c>
      <c r="AI76">
        <v>0</v>
      </c>
      <c r="AJ76">
        <v>0</v>
      </c>
      <c r="AK76">
        <v>54.693899999999999</v>
      </c>
      <c r="AL76">
        <v>41.832000000000001</v>
      </c>
      <c r="AM76">
        <v>5.2786799999999996</v>
      </c>
      <c r="AN76">
        <v>0.87997999999999998</v>
      </c>
      <c r="AO76">
        <v>0</v>
      </c>
      <c r="AP76">
        <v>0</v>
      </c>
      <c r="AQ76">
        <v>45.738</v>
      </c>
      <c r="AR76">
        <v>1.3248</v>
      </c>
      <c r="AS76">
        <v>4.7081999999999997</v>
      </c>
      <c r="AT76">
        <v>19.999980999999998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2679.3934530000001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435.435</v>
      </c>
      <c r="M77">
        <v>92</v>
      </c>
      <c r="N77">
        <v>113.4</v>
      </c>
      <c r="O77">
        <v>59.359499999999997</v>
      </c>
      <c r="P77">
        <v>139.3125</v>
      </c>
      <c r="Q77">
        <v>21.125599999999999</v>
      </c>
      <c r="R77">
        <v>41.384799999999998</v>
      </c>
      <c r="S77">
        <v>25.293600000000001</v>
      </c>
      <c r="T77">
        <v>0</v>
      </c>
      <c r="U77">
        <v>418.77</v>
      </c>
      <c r="V77">
        <v>20.37</v>
      </c>
      <c r="W77">
        <v>34.119</v>
      </c>
      <c r="X77">
        <v>145.25649999999999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38.966720000000002</v>
      </c>
      <c r="AG77">
        <v>21.573599999999999</v>
      </c>
      <c r="AH77">
        <v>93.563599999999994</v>
      </c>
      <c r="AI77">
        <v>0</v>
      </c>
      <c r="AJ77">
        <v>0</v>
      </c>
      <c r="AK77">
        <v>54.693899999999999</v>
      </c>
      <c r="AL77">
        <v>41.832000000000001</v>
      </c>
      <c r="AM77">
        <v>5.2786799999999996</v>
      </c>
      <c r="AN77">
        <v>0.87997999999999998</v>
      </c>
      <c r="AO77">
        <v>0</v>
      </c>
      <c r="AP77">
        <v>0</v>
      </c>
      <c r="AQ77">
        <v>45.738</v>
      </c>
      <c r="AR77">
        <v>1.3248</v>
      </c>
      <c r="AS77">
        <v>4.7081999999999997</v>
      </c>
      <c r="AT77">
        <v>19.999980999999998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2679.3934530000001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435.435</v>
      </c>
      <c r="M78">
        <v>92</v>
      </c>
      <c r="N78">
        <v>113.4</v>
      </c>
      <c r="O78">
        <v>59.359499999999997</v>
      </c>
      <c r="P78">
        <v>139.3125</v>
      </c>
      <c r="Q78">
        <v>21.125599999999999</v>
      </c>
      <c r="R78">
        <v>41.384799999999998</v>
      </c>
      <c r="S78">
        <v>25.293600000000001</v>
      </c>
      <c r="T78">
        <v>0</v>
      </c>
      <c r="U78">
        <v>418.77</v>
      </c>
      <c r="V78">
        <v>20.37</v>
      </c>
      <c r="W78">
        <v>34.119</v>
      </c>
      <c r="X78">
        <v>145.25649999999999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32.957704</v>
      </c>
      <c r="AF78">
        <v>38.966720000000002</v>
      </c>
      <c r="AG78">
        <v>21.573599999999999</v>
      </c>
      <c r="AH78">
        <v>93.563599999999994</v>
      </c>
      <c r="AI78">
        <v>0</v>
      </c>
      <c r="AJ78">
        <v>0</v>
      </c>
      <c r="AK78">
        <v>54.693899999999999</v>
      </c>
      <c r="AL78">
        <v>41.832000000000001</v>
      </c>
      <c r="AM78">
        <v>5.2786799999999996</v>
      </c>
      <c r="AN78">
        <v>0.87997999999999998</v>
      </c>
      <c r="AO78">
        <v>0</v>
      </c>
      <c r="AP78">
        <v>0</v>
      </c>
      <c r="AQ78">
        <v>45.738</v>
      </c>
      <c r="AR78">
        <v>2.2080000000000002</v>
      </c>
      <c r="AS78">
        <v>4.7081999999999997</v>
      </c>
      <c r="AT78">
        <v>19.999980999999998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2670.041545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435.435</v>
      </c>
      <c r="M79">
        <v>92</v>
      </c>
      <c r="N79">
        <v>113.4</v>
      </c>
      <c r="O79">
        <v>59.359499999999997</v>
      </c>
      <c r="P79">
        <v>139.3125</v>
      </c>
      <c r="Q79">
        <v>21.125599999999999</v>
      </c>
      <c r="R79">
        <v>41.384799999999998</v>
      </c>
      <c r="S79">
        <v>25.293600000000001</v>
      </c>
      <c r="T79">
        <v>0</v>
      </c>
      <c r="U79">
        <v>418.77</v>
      </c>
      <c r="V79">
        <v>20.37</v>
      </c>
      <c r="W79">
        <v>34.119</v>
      </c>
      <c r="X79">
        <v>145.25649999999999</v>
      </c>
      <c r="Y79">
        <v>0</v>
      </c>
      <c r="Z79">
        <v>0</v>
      </c>
      <c r="AA79">
        <v>14.04936</v>
      </c>
      <c r="AB79">
        <v>26.34008</v>
      </c>
      <c r="AC79">
        <v>0</v>
      </c>
      <c r="AD79">
        <v>7.9260000000000002</v>
      </c>
      <c r="AE79">
        <v>32.957704</v>
      </c>
      <c r="AF79">
        <v>26.622</v>
      </c>
      <c r="AG79">
        <v>21.573599999999999</v>
      </c>
      <c r="AH79">
        <v>56.82</v>
      </c>
      <c r="AI79">
        <v>0</v>
      </c>
      <c r="AJ79">
        <v>0</v>
      </c>
      <c r="AK79">
        <v>54.693899999999999</v>
      </c>
      <c r="AL79">
        <v>6.9720000000000004</v>
      </c>
      <c r="AM79">
        <v>2.7993000000000001</v>
      </c>
      <c r="AN79">
        <v>0.87997999999999998</v>
      </c>
      <c r="AO79">
        <v>0</v>
      </c>
      <c r="AP79">
        <v>0</v>
      </c>
      <c r="AQ79">
        <v>45.738</v>
      </c>
      <c r="AR79">
        <v>25.391999999999999</v>
      </c>
      <c r="AS79">
        <v>4.7081999999999997</v>
      </c>
      <c r="AT79">
        <v>19.999980999999998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2572.4886050000005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435.435</v>
      </c>
      <c r="M80">
        <v>92</v>
      </c>
      <c r="N80">
        <v>113.4</v>
      </c>
      <c r="O80">
        <v>59.359499999999997</v>
      </c>
      <c r="P80">
        <v>139.3125</v>
      </c>
      <c r="Q80">
        <v>21.125599999999999</v>
      </c>
      <c r="R80">
        <v>41.384799999999998</v>
      </c>
      <c r="S80">
        <v>25.293600000000001</v>
      </c>
      <c r="T80">
        <v>0</v>
      </c>
      <c r="U80">
        <v>418.77</v>
      </c>
      <c r="V80">
        <v>20.37</v>
      </c>
      <c r="W80">
        <v>34.119</v>
      </c>
      <c r="X80">
        <v>145.25649999999999</v>
      </c>
      <c r="Y80">
        <v>0</v>
      </c>
      <c r="Z80">
        <v>0</v>
      </c>
      <c r="AA80">
        <v>6.32</v>
      </c>
      <c r="AB80">
        <v>13.17004</v>
      </c>
      <c r="AC80">
        <v>0</v>
      </c>
      <c r="AD80">
        <v>7.9260000000000002</v>
      </c>
      <c r="AE80">
        <v>16.478852</v>
      </c>
      <c r="AF80">
        <v>17.748000000000001</v>
      </c>
      <c r="AG80">
        <v>21.573599999999999</v>
      </c>
      <c r="AH80">
        <v>56.82</v>
      </c>
      <c r="AI80">
        <v>0</v>
      </c>
      <c r="AJ80">
        <v>0</v>
      </c>
      <c r="AK80">
        <v>54.693899999999999</v>
      </c>
      <c r="AL80">
        <v>1.3944000000000001</v>
      </c>
      <c r="AM80">
        <v>0</v>
      </c>
      <c r="AN80">
        <v>0.87997999999999998</v>
      </c>
      <c r="AO80">
        <v>0</v>
      </c>
      <c r="AP80">
        <v>0</v>
      </c>
      <c r="AQ80">
        <v>45.738</v>
      </c>
      <c r="AR80">
        <v>25.391999999999999</v>
      </c>
      <c r="AS80">
        <v>4.7081999999999997</v>
      </c>
      <c r="AT80">
        <v>19.999980999999998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2517.8594530000009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435.435</v>
      </c>
      <c r="M81">
        <v>92</v>
      </c>
      <c r="N81">
        <v>113.4</v>
      </c>
      <c r="O81">
        <v>59.359499999999997</v>
      </c>
      <c r="P81">
        <v>139.3125</v>
      </c>
      <c r="Q81">
        <v>21.125599999999999</v>
      </c>
      <c r="R81">
        <v>41.384799999999998</v>
      </c>
      <c r="S81">
        <v>25.293600000000001</v>
      </c>
      <c r="T81">
        <v>0</v>
      </c>
      <c r="U81">
        <v>418.77</v>
      </c>
      <c r="V81">
        <v>20.37</v>
      </c>
      <c r="W81">
        <v>32.170999999999999</v>
      </c>
      <c r="X81">
        <v>145.25649999999999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17.748000000000001</v>
      </c>
      <c r="AG81">
        <v>21.573599999999999</v>
      </c>
      <c r="AH81">
        <v>37.880000000000003</v>
      </c>
      <c r="AI81">
        <v>0</v>
      </c>
      <c r="AJ81">
        <v>0</v>
      </c>
      <c r="AK81">
        <v>54.693899999999999</v>
      </c>
      <c r="AL81">
        <v>1.3944000000000001</v>
      </c>
      <c r="AM81">
        <v>0</v>
      </c>
      <c r="AN81">
        <v>0.87997999999999998</v>
      </c>
      <c r="AO81">
        <v>0</v>
      </c>
      <c r="AP81">
        <v>0</v>
      </c>
      <c r="AQ81">
        <v>45.738</v>
      </c>
      <c r="AR81">
        <v>2.2080000000000002</v>
      </c>
      <c r="AS81">
        <v>4.7081999999999997</v>
      </c>
      <c r="AT81">
        <v>19.999980999999998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2446.3714130000008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435.435</v>
      </c>
      <c r="M82">
        <v>92</v>
      </c>
      <c r="N82">
        <v>113.4</v>
      </c>
      <c r="O82">
        <v>59.359499999999997</v>
      </c>
      <c r="P82">
        <v>139.3125</v>
      </c>
      <c r="Q82">
        <v>21.125599999999999</v>
      </c>
      <c r="R82">
        <v>41.384799999999998</v>
      </c>
      <c r="S82">
        <v>25.293600000000001</v>
      </c>
      <c r="T82">
        <v>0</v>
      </c>
      <c r="U82">
        <v>418.77</v>
      </c>
      <c r="V82">
        <v>20.37</v>
      </c>
      <c r="W82">
        <v>32.170999999999999</v>
      </c>
      <c r="X82">
        <v>145.25649999999999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17.748000000000001</v>
      </c>
      <c r="AG82">
        <v>21.573599999999999</v>
      </c>
      <c r="AH82">
        <v>17.992999999999999</v>
      </c>
      <c r="AI82">
        <v>0</v>
      </c>
      <c r="AJ82">
        <v>0</v>
      </c>
      <c r="AK82">
        <v>54.693899999999999</v>
      </c>
      <c r="AL82">
        <v>1.3944000000000001</v>
      </c>
      <c r="AM82">
        <v>0</v>
      </c>
      <c r="AN82">
        <v>0.87997999999999998</v>
      </c>
      <c r="AO82">
        <v>0</v>
      </c>
      <c r="AP82">
        <v>0</v>
      </c>
      <c r="AQ82">
        <v>45.738</v>
      </c>
      <c r="AR82">
        <v>1.3248</v>
      </c>
      <c r="AS82">
        <v>4.7081999999999997</v>
      </c>
      <c r="AT82">
        <v>19.999980999999998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2425.6012130000004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679.19</v>
      </c>
      <c r="L83">
        <v>435.435</v>
      </c>
      <c r="M83">
        <v>92</v>
      </c>
      <c r="N83">
        <v>113.4</v>
      </c>
      <c r="O83">
        <v>59.359499999999997</v>
      </c>
      <c r="P83">
        <v>139.3125</v>
      </c>
      <c r="Q83">
        <v>21.125599999999999</v>
      </c>
      <c r="R83">
        <v>41.384799999999998</v>
      </c>
      <c r="S83">
        <v>25.293600000000001</v>
      </c>
      <c r="T83">
        <v>0</v>
      </c>
      <c r="U83">
        <v>418.77</v>
      </c>
      <c r="V83">
        <v>20.37</v>
      </c>
      <c r="W83">
        <v>32.170999999999999</v>
      </c>
      <c r="X83">
        <v>145.25649999999999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17.748000000000001</v>
      </c>
      <c r="AG83">
        <v>21.573599999999999</v>
      </c>
      <c r="AH83">
        <v>0</v>
      </c>
      <c r="AI83">
        <v>0</v>
      </c>
      <c r="AJ83">
        <v>0</v>
      </c>
      <c r="AK83">
        <v>54.693899999999999</v>
      </c>
      <c r="AL83">
        <v>1.3944000000000001</v>
      </c>
      <c r="AM83">
        <v>0</v>
      </c>
      <c r="AN83">
        <v>0.87997999999999998</v>
      </c>
      <c r="AO83">
        <v>0</v>
      </c>
      <c r="AP83">
        <v>0</v>
      </c>
      <c r="AQ83">
        <v>45.738</v>
      </c>
      <c r="AR83">
        <v>1.3248</v>
      </c>
      <c r="AS83">
        <v>4.7081999999999997</v>
      </c>
      <c r="AT83">
        <v>19.999980999999998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2407.6082130000004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679.19</v>
      </c>
      <c r="L84">
        <v>435.435</v>
      </c>
      <c r="M84">
        <v>92</v>
      </c>
      <c r="N84">
        <v>113.4</v>
      </c>
      <c r="O84">
        <v>59.359499999999997</v>
      </c>
      <c r="P84">
        <v>139.3125</v>
      </c>
      <c r="Q84">
        <v>21.125599999999999</v>
      </c>
      <c r="R84">
        <v>41.384799999999998</v>
      </c>
      <c r="S84">
        <v>25.293600000000001</v>
      </c>
      <c r="T84">
        <v>0</v>
      </c>
      <c r="U84">
        <v>418.77</v>
      </c>
      <c r="V84">
        <v>20.37</v>
      </c>
      <c r="W84">
        <v>32.170999999999999</v>
      </c>
      <c r="X84">
        <v>145.25649999999999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17.748000000000001</v>
      </c>
      <c r="AG84">
        <v>21.573599999999999</v>
      </c>
      <c r="AH84">
        <v>0</v>
      </c>
      <c r="AI84">
        <v>0</v>
      </c>
      <c r="AJ84">
        <v>0</v>
      </c>
      <c r="AK84">
        <v>54.693899999999999</v>
      </c>
      <c r="AL84">
        <v>1.3944000000000001</v>
      </c>
      <c r="AM84">
        <v>0</v>
      </c>
      <c r="AN84">
        <v>0.87997999999999998</v>
      </c>
      <c r="AO84">
        <v>0</v>
      </c>
      <c r="AP84">
        <v>0</v>
      </c>
      <c r="AQ84">
        <v>45.738</v>
      </c>
      <c r="AR84">
        <v>1.3248</v>
      </c>
      <c r="AS84">
        <v>4.7081999999999997</v>
      </c>
      <c r="AT84">
        <v>19.999980999999998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2407.6082130000004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679.19</v>
      </c>
      <c r="L85">
        <v>435.435</v>
      </c>
      <c r="M85">
        <v>92</v>
      </c>
      <c r="N85">
        <v>113.4</v>
      </c>
      <c r="O85">
        <v>59.359499999999997</v>
      </c>
      <c r="P85">
        <v>139.31</v>
      </c>
      <c r="Q85">
        <v>21.125599999999999</v>
      </c>
      <c r="R85">
        <v>41.384799999999998</v>
      </c>
      <c r="S85">
        <v>25.293600000000001</v>
      </c>
      <c r="T85">
        <v>0</v>
      </c>
      <c r="U85">
        <v>418.77</v>
      </c>
      <c r="V85">
        <v>20.37</v>
      </c>
      <c r="W85">
        <v>32.170099999999998</v>
      </c>
      <c r="X85">
        <v>145.25649999999999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17.748000000000001</v>
      </c>
      <c r="AG85">
        <v>21.573599999999999</v>
      </c>
      <c r="AH85">
        <v>0</v>
      </c>
      <c r="AI85">
        <v>0</v>
      </c>
      <c r="AJ85">
        <v>0</v>
      </c>
      <c r="AK85">
        <v>54.693899999999999</v>
      </c>
      <c r="AL85">
        <v>1.3944000000000001</v>
      </c>
      <c r="AM85">
        <v>0</v>
      </c>
      <c r="AN85">
        <v>0.87997999999999998</v>
      </c>
      <c r="AO85">
        <v>0</v>
      </c>
      <c r="AP85">
        <v>0</v>
      </c>
      <c r="AQ85">
        <v>45.738</v>
      </c>
      <c r="AR85">
        <v>1.3248</v>
      </c>
      <c r="AS85">
        <v>4.5736800000000004</v>
      </c>
      <c r="AT85">
        <v>19.999980999999998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2407.4702930000003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679.19</v>
      </c>
      <c r="L86">
        <v>435.435</v>
      </c>
      <c r="M86">
        <v>92</v>
      </c>
      <c r="N86">
        <v>113.4</v>
      </c>
      <c r="O86">
        <v>59.359499999999997</v>
      </c>
      <c r="P86">
        <v>139.31</v>
      </c>
      <c r="Q86">
        <v>21.125599999999999</v>
      </c>
      <c r="R86">
        <v>41.384799999999998</v>
      </c>
      <c r="S86">
        <v>25.293600000000001</v>
      </c>
      <c r="T86">
        <v>0</v>
      </c>
      <c r="U86">
        <v>418.77</v>
      </c>
      <c r="V86">
        <v>20.37</v>
      </c>
      <c r="W86">
        <v>32.170099999999998</v>
      </c>
      <c r="X86">
        <v>145.25649999999999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17.748000000000001</v>
      </c>
      <c r="AG86">
        <v>21.573599999999999</v>
      </c>
      <c r="AH86">
        <v>0</v>
      </c>
      <c r="AI86">
        <v>0</v>
      </c>
      <c r="AJ86">
        <v>0</v>
      </c>
      <c r="AK86">
        <v>54.693899999999999</v>
      </c>
      <c r="AL86">
        <v>1.3944000000000001</v>
      </c>
      <c r="AM86">
        <v>0</v>
      </c>
      <c r="AN86">
        <v>0.87997999999999998</v>
      </c>
      <c r="AO86">
        <v>0</v>
      </c>
      <c r="AP86">
        <v>0</v>
      </c>
      <c r="AQ86">
        <v>45.738</v>
      </c>
      <c r="AR86">
        <v>1.3248</v>
      </c>
      <c r="AS86">
        <v>4.5736800000000004</v>
      </c>
      <c r="AT86">
        <v>19.999980999999998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2407.4702930000003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679.19</v>
      </c>
      <c r="L87">
        <v>435.435</v>
      </c>
      <c r="M87">
        <v>92</v>
      </c>
      <c r="N87">
        <v>113.4</v>
      </c>
      <c r="O87">
        <v>59.359499999999997</v>
      </c>
      <c r="P87">
        <v>139.31</v>
      </c>
      <c r="Q87">
        <v>21.125599999999999</v>
      </c>
      <c r="R87">
        <v>41.384799999999998</v>
      </c>
      <c r="S87">
        <v>25.293600000000001</v>
      </c>
      <c r="T87">
        <v>0</v>
      </c>
      <c r="U87">
        <v>418.77</v>
      </c>
      <c r="V87">
        <v>20.37</v>
      </c>
      <c r="W87">
        <v>32.170099999999998</v>
      </c>
      <c r="X87">
        <v>145.25649999999999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17.748000000000001</v>
      </c>
      <c r="AG87">
        <v>21.573599999999999</v>
      </c>
      <c r="AH87">
        <v>0</v>
      </c>
      <c r="AI87">
        <v>0</v>
      </c>
      <c r="AJ87">
        <v>0</v>
      </c>
      <c r="AK87">
        <v>54.693899999999999</v>
      </c>
      <c r="AL87">
        <v>1.3944000000000001</v>
      </c>
      <c r="AM87">
        <v>0</v>
      </c>
      <c r="AN87">
        <v>0.87997999999999998</v>
      </c>
      <c r="AO87">
        <v>0</v>
      </c>
      <c r="AP87">
        <v>0</v>
      </c>
      <c r="AQ87">
        <v>30.492000000000001</v>
      </c>
      <c r="AR87">
        <v>22.08</v>
      </c>
      <c r="AS87">
        <v>4.5736800000000004</v>
      </c>
      <c r="AT87">
        <v>19.999980999999998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2412.9794930000007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679.19</v>
      </c>
      <c r="L88">
        <v>435.435</v>
      </c>
      <c r="M88">
        <v>92</v>
      </c>
      <c r="N88">
        <v>113.4</v>
      </c>
      <c r="O88">
        <v>59.359499999999997</v>
      </c>
      <c r="P88">
        <v>139.31</v>
      </c>
      <c r="Q88">
        <v>21.125599999999999</v>
      </c>
      <c r="R88">
        <v>41.384799999999998</v>
      </c>
      <c r="S88">
        <v>25.293600000000001</v>
      </c>
      <c r="T88">
        <v>0</v>
      </c>
      <c r="U88">
        <v>418.77</v>
      </c>
      <c r="V88">
        <v>20.37</v>
      </c>
      <c r="W88">
        <v>32.170099999999998</v>
      </c>
      <c r="X88">
        <v>145.25649999999999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17.748000000000001</v>
      </c>
      <c r="AG88">
        <v>21.573599999999999</v>
      </c>
      <c r="AH88">
        <v>0</v>
      </c>
      <c r="AI88">
        <v>0</v>
      </c>
      <c r="AJ88">
        <v>0</v>
      </c>
      <c r="AK88">
        <v>54.693899999999999</v>
      </c>
      <c r="AL88">
        <v>1.3944000000000001</v>
      </c>
      <c r="AM88">
        <v>0</v>
      </c>
      <c r="AN88">
        <v>0.87997999999999998</v>
      </c>
      <c r="AO88">
        <v>0</v>
      </c>
      <c r="AP88">
        <v>0</v>
      </c>
      <c r="AQ88">
        <v>30.492000000000001</v>
      </c>
      <c r="AR88">
        <v>22.08</v>
      </c>
      <c r="AS88">
        <v>4.5736800000000004</v>
      </c>
      <c r="AT88">
        <v>19.999980999999998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2412.9794930000007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679.19</v>
      </c>
      <c r="L89">
        <v>435.435</v>
      </c>
      <c r="M89">
        <v>92</v>
      </c>
      <c r="N89">
        <v>113.4</v>
      </c>
      <c r="O89">
        <v>59.359499999999997</v>
      </c>
      <c r="P89">
        <v>139.31</v>
      </c>
      <c r="Q89">
        <v>21.125599999999999</v>
      </c>
      <c r="R89">
        <v>41.384799999999998</v>
      </c>
      <c r="S89">
        <v>25.293600000000001</v>
      </c>
      <c r="T89">
        <v>0</v>
      </c>
      <c r="U89">
        <v>418.77</v>
      </c>
      <c r="V89">
        <v>20.37</v>
      </c>
      <c r="W89">
        <v>32.170099999999998</v>
      </c>
      <c r="X89">
        <v>145.25649999999999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17.748000000000001</v>
      </c>
      <c r="AG89">
        <v>21.573599999999999</v>
      </c>
      <c r="AH89">
        <v>0</v>
      </c>
      <c r="AI89">
        <v>0</v>
      </c>
      <c r="AJ89">
        <v>0</v>
      </c>
      <c r="AK89">
        <v>54.693899999999999</v>
      </c>
      <c r="AL89">
        <v>1.3944000000000001</v>
      </c>
      <c r="AM89">
        <v>0</v>
      </c>
      <c r="AN89">
        <v>0.87997999999999998</v>
      </c>
      <c r="AO89">
        <v>0</v>
      </c>
      <c r="AP89">
        <v>0</v>
      </c>
      <c r="AQ89">
        <v>30.492000000000001</v>
      </c>
      <c r="AR89">
        <v>1.3248</v>
      </c>
      <c r="AS89">
        <v>4.5736800000000004</v>
      </c>
      <c r="AT89">
        <v>19.999980999999998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2392.2242930000007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679.48990000000003</v>
      </c>
      <c r="L90">
        <v>435.435</v>
      </c>
      <c r="M90">
        <v>92</v>
      </c>
      <c r="N90">
        <v>113.4</v>
      </c>
      <c r="O90">
        <v>59.359499999999997</v>
      </c>
      <c r="P90">
        <v>139.31</v>
      </c>
      <c r="Q90">
        <v>21.125599999999999</v>
      </c>
      <c r="R90">
        <v>41.384799999999998</v>
      </c>
      <c r="S90">
        <v>25.293600000000001</v>
      </c>
      <c r="T90">
        <v>0</v>
      </c>
      <c r="U90">
        <v>418.77</v>
      </c>
      <c r="V90">
        <v>20.37</v>
      </c>
      <c r="W90">
        <v>32.170099999999998</v>
      </c>
      <c r="X90">
        <v>145.25649999999999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17.748000000000001</v>
      </c>
      <c r="AG90">
        <v>21.573599999999999</v>
      </c>
      <c r="AH90">
        <v>0</v>
      </c>
      <c r="AI90">
        <v>0</v>
      </c>
      <c r="AJ90">
        <v>0</v>
      </c>
      <c r="AK90">
        <v>54.693899999999999</v>
      </c>
      <c r="AL90">
        <v>1.3944000000000001</v>
      </c>
      <c r="AM90">
        <v>0</v>
      </c>
      <c r="AN90">
        <v>0.87997999999999998</v>
      </c>
      <c r="AO90">
        <v>0</v>
      </c>
      <c r="AP90">
        <v>0</v>
      </c>
      <c r="AQ90">
        <v>15.246</v>
      </c>
      <c r="AR90">
        <v>1.3248</v>
      </c>
      <c r="AS90">
        <v>4.5736800000000004</v>
      </c>
      <c r="AT90">
        <v>19.999980999999998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2377.2781930000006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596.20849999999996</v>
      </c>
      <c r="L91">
        <v>411.95249999999999</v>
      </c>
      <c r="M91">
        <v>92</v>
      </c>
      <c r="N91">
        <v>113.4</v>
      </c>
      <c r="O91">
        <v>39.573</v>
      </c>
      <c r="P91">
        <v>139.31</v>
      </c>
      <c r="Q91">
        <v>21.125599999999999</v>
      </c>
      <c r="R91">
        <v>41.384799999999998</v>
      </c>
      <c r="S91">
        <v>25.293600000000001</v>
      </c>
      <c r="T91">
        <v>0</v>
      </c>
      <c r="U91">
        <v>418.77</v>
      </c>
      <c r="V91">
        <v>20.37</v>
      </c>
      <c r="W91">
        <v>32.170099999999998</v>
      </c>
      <c r="X91">
        <v>145.25649999999999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9.3670000000000009</v>
      </c>
      <c r="AG91">
        <v>21.573599999999999</v>
      </c>
      <c r="AH91">
        <v>0</v>
      </c>
      <c r="AI91">
        <v>0</v>
      </c>
      <c r="AJ91">
        <v>0</v>
      </c>
      <c r="AK91">
        <v>54.693899999999999</v>
      </c>
      <c r="AL91">
        <v>1.3944000000000001</v>
      </c>
      <c r="AM91">
        <v>0</v>
      </c>
      <c r="AN91">
        <v>0.87997999999999998</v>
      </c>
      <c r="AO91">
        <v>0</v>
      </c>
      <c r="AP91">
        <v>0</v>
      </c>
      <c r="AQ91">
        <v>14.553000000000001</v>
      </c>
      <c r="AR91">
        <v>1.3248</v>
      </c>
      <c r="AS91">
        <v>4.5736800000000004</v>
      </c>
      <c r="AT91">
        <v>19.999980999999998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2241.6537930000009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633.89949999999999</v>
      </c>
      <c r="L92">
        <v>409.77069999999998</v>
      </c>
      <c r="M92">
        <v>92</v>
      </c>
      <c r="N92">
        <v>113.4</v>
      </c>
      <c r="O92">
        <v>0</v>
      </c>
      <c r="P92">
        <v>139.31</v>
      </c>
      <c r="Q92">
        <v>21.125599999999999</v>
      </c>
      <c r="R92">
        <v>41.384799999999998</v>
      </c>
      <c r="S92">
        <v>25.293600000000001</v>
      </c>
      <c r="T92">
        <v>0</v>
      </c>
      <c r="U92">
        <v>418.77</v>
      </c>
      <c r="V92">
        <v>20.37</v>
      </c>
      <c r="W92">
        <v>32.170099999999998</v>
      </c>
      <c r="X92">
        <v>145.25649999999999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9.3670000000000009</v>
      </c>
      <c r="AG92">
        <v>21.573599999999999</v>
      </c>
      <c r="AH92">
        <v>0</v>
      </c>
      <c r="AI92">
        <v>0</v>
      </c>
      <c r="AJ92">
        <v>0</v>
      </c>
      <c r="AK92">
        <v>54.693899999999999</v>
      </c>
      <c r="AL92">
        <v>1.3944000000000001</v>
      </c>
      <c r="AM92">
        <v>0</v>
      </c>
      <c r="AN92">
        <v>0.87997999999999998</v>
      </c>
      <c r="AO92">
        <v>0</v>
      </c>
      <c r="AP92">
        <v>0</v>
      </c>
      <c r="AQ92">
        <v>0</v>
      </c>
      <c r="AR92">
        <v>1.3248</v>
      </c>
      <c r="AS92">
        <v>4.5736800000000004</v>
      </c>
      <c r="AT92">
        <v>19.999980999999998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2223.0369930000011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588.89949999999999</v>
      </c>
      <c r="L93">
        <v>356.2833</v>
      </c>
      <c r="M93">
        <v>92</v>
      </c>
      <c r="N93">
        <v>113.4</v>
      </c>
      <c r="O93">
        <v>0</v>
      </c>
      <c r="P93">
        <v>139.31</v>
      </c>
      <c r="Q93">
        <v>21.125599999999999</v>
      </c>
      <c r="R93">
        <v>41.384799999999998</v>
      </c>
      <c r="S93">
        <v>25.293600000000001</v>
      </c>
      <c r="T93">
        <v>0</v>
      </c>
      <c r="U93">
        <v>396</v>
      </c>
      <c r="V93">
        <v>15.1046</v>
      </c>
      <c r="W93">
        <v>32.170099999999998</v>
      </c>
      <c r="X93">
        <v>145.25649999999999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9.3670000000000009</v>
      </c>
      <c r="AG93">
        <v>21.573599999999999</v>
      </c>
      <c r="AH93">
        <v>0</v>
      </c>
      <c r="AI93">
        <v>0</v>
      </c>
      <c r="AJ93">
        <v>0</v>
      </c>
      <c r="AK93">
        <v>54.693899999999999</v>
      </c>
      <c r="AL93">
        <v>1.3944000000000001</v>
      </c>
      <c r="AM93">
        <v>0</v>
      </c>
      <c r="AN93">
        <v>0.87997999999999998</v>
      </c>
      <c r="AO93">
        <v>0</v>
      </c>
      <c r="AP93">
        <v>0</v>
      </c>
      <c r="AQ93">
        <v>0</v>
      </c>
      <c r="AR93">
        <v>22.08</v>
      </c>
      <c r="AS93">
        <v>4.5736800000000004</v>
      </c>
      <c r="AT93">
        <v>19.999980999999998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2117.269393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588.89949999999999</v>
      </c>
      <c r="L94">
        <v>306.2833</v>
      </c>
      <c r="M94">
        <v>92</v>
      </c>
      <c r="N94">
        <v>113.4</v>
      </c>
      <c r="O94">
        <v>0</v>
      </c>
      <c r="P94">
        <v>139.31</v>
      </c>
      <c r="Q94">
        <v>17.363299999999999</v>
      </c>
      <c r="R94">
        <v>35.057699999999997</v>
      </c>
      <c r="S94">
        <v>22.226523</v>
      </c>
      <c r="T94">
        <v>0</v>
      </c>
      <c r="U94">
        <v>373.5</v>
      </c>
      <c r="V94">
        <v>15.1046</v>
      </c>
      <c r="W94">
        <v>32.170099999999998</v>
      </c>
      <c r="X94">
        <v>145.25649999999999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9.3670000000000009</v>
      </c>
      <c r="AG94">
        <v>21.573599999999999</v>
      </c>
      <c r="AH94">
        <v>0</v>
      </c>
      <c r="AI94">
        <v>0</v>
      </c>
      <c r="AJ94">
        <v>0</v>
      </c>
      <c r="AK94">
        <v>54.693899999999999</v>
      </c>
      <c r="AL94">
        <v>1.3944000000000001</v>
      </c>
      <c r="AM94">
        <v>0</v>
      </c>
      <c r="AN94">
        <v>0.87997999999999998</v>
      </c>
      <c r="AO94">
        <v>0</v>
      </c>
      <c r="AP94">
        <v>0</v>
      </c>
      <c r="AQ94">
        <v>0</v>
      </c>
      <c r="AR94">
        <v>22.08</v>
      </c>
      <c r="AS94">
        <v>4.5736800000000004</v>
      </c>
      <c r="AT94">
        <v>19.999980999999998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2031.6129159999996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588.89949999999999</v>
      </c>
      <c r="L95">
        <v>266.2833</v>
      </c>
      <c r="M95">
        <v>92</v>
      </c>
      <c r="N95">
        <v>113.4</v>
      </c>
      <c r="O95">
        <v>0</v>
      </c>
      <c r="P95">
        <v>139.31</v>
      </c>
      <c r="Q95">
        <v>17.363299999999999</v>
      </c>
      <c r="R95">
        <v>35.057699999999997</v>
      </c>
      <c r="S95">
        <v>21.250499999999999</v>
      </c>
      <c r="T95">
        <v>0</v>
      </c>
      <c r="U95">
        <v>345.375</v>
      </c>
      <c r="V95">
        <v>15.1046</v>
      </c>
      <c r="W95">
        <v>32.170099999999998</v>
      </c>
      <c r="X95">
        <v>145.25649999999999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9.3670000000000009</v>
      </c>
      <c r="AG95">
        <v>21.573599999999999</v>
      </c>
      <c r="AH95">
        <v>0</v>
      </c>
      <c r="AI95">
        <v>0</v>
      </c>
      <c r="AJ95">
        <v>0</v>
      </c>
      <c r="AK95">
        <v>54.693899999999999</v>
      </c>
      <c r="AL95">
        <v>1.3944000000000001</v>
      </c>
      <c r="AM95">
        <v>0</v>
      </c>
      <c r="AN95">
        <v>0.87997999999999998</v>
      </c>
      <c r="AO95">
        <v>0</v>
      </c>
      <c r="AP95">
        <v>0</v>
      </c>
      <c r="AQ95">
        <v>0</v>
      </c>
      <c r="AR95">
        <v>2.2080000000000002</v>
      </c>
      <c r="AS95">
        <v>4.5736800000000004</v>
      </c>
      <c r="AT95">
        <v>18.819130000000001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1941.459042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588.89949999999999</v>
      </c>
      <c r="L96">
        <v>236.2833</v>
      </c>
      <c r="M96">
        <v>92</v>
      </c>
      <c r="N96">
        <v>113.4</v>
      </c>
      <c r="O96">
        <v>0</v>
      </c>
      <c r="P96">
        <v>139.31</v>
      </c>
      <c r="Q96">
        <v>14.363300000000001</v>
      </c>
      <c r="R96">
        <v>35.057699999999997</v>
      </c>
      <c r="S96">
        <v>18.250499999999999</v>
      </c>
      <c r="T96">
        <v>0</v>
      </c>
      <c r="U96">
        <v>345.375</v>
      </c>
      <c r="V96">
        <v>15.1046</v>
      </c>
      <c r="W96">
        <v>32.170099999999998</v>
      </c>
      <c r="X96">
        <v>145.25649999999999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9.3670000000000009</v>
      </c>
      <c r="AG96">
        <v>21.573599999999999</v>
      </c>
      <c r="AH96">
        <v>0</v>
      </c>
      <c r="AI96">
        <v>0</v>
      </c>
      <c r="AJ96">
        <v>0</v>
      </c>
      <c r="AK96">
        <v>54.693899999999999</v>
      </c>
      <c r="AL96">
        <v>1.3944000000000001</v>
      </c>
      <c r="AM96">
        <v>0</v>
      </c>
      <c r="AN96">
        <v>0.87997999999999998</v>
      </c>
      <c r="AO96">
        <v>0</v>
      </c>
      <c r="AP96">
        <v>0</v>
      </c>
      <c r="AQ96">
        <v>0</v>
      </c>
      <c r="AR96">
        <v>1.3248</v>
      </c>
      <c r="AS96">
        <v>4.5736800000000004</v>
      </c>
      <c r="AT96">
        <v>18.843681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1904.6003929999999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603.89949999999999</v>
      </c>
      <c r="L97">
        <v>258.2833</v>
      </c>
      <c r="M97">
        <v>92</v>
      </c>
      <c r="N97">
        <v>113.4</v>
      </c>
      <c r="O97">
        <v>0</v>
      </c>
      <c r="P97">
        <v>132.75</v>
      </c>
      <c r="Q97">
        <v>17.583300000000001</v>
      </c>
      <c r="R97">
        <v>34.617699999999999</v>
      </c>
      <c r="S97">
        <v>21.590499999999999</v>
      </c>
      <c r="T97">
        <v>0</v>
      </c>
      <c r="U97">
        <v>345.375</v>
      </c>
      <c r="V97">
        <v>16.104600000000001</v>
      </c>
      <c r="W97">
        <v>32.170099999999998</v>
      </c>
      <c r="X97">
        <v>145.25649999999999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9.3670000000000009</v>
      </c>
      <c r="AG97">
        <v>21.573599999999999</v>
      </c>
      <c r="AH97">
        <v>0</v>
      </c>
      <c r="AI97">
        <v>0</v>
      </c>
      <c r="AJ97">
        <v>0</v>
      </c>
      <c r="AK97">
        <v>54.693899999999999</v>
      </c>
      <c r="AL97">
        <v>1.3944000000000001</v>
      </c>
      <c r="AM97">
        <v>0</v>
      </c>
      <c r="AN97">
        <v>0.87997999999999998</v>
      </c>
      <c r="AO97">
        <v>0</v>
      </c>
      <c r="AP97">
        <v>0</v>
      </c>
      <c r="AQ97">
        <v>0</v>
      </c>
      <c r="AR97">
        <v>1.3248</v>
      </c>
      <c r="AS97">
        <v>4.5736800000000004</v>
      </c>
      <c r="AT97">
        <v>19.999980999999998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1943.3166929999998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608.89949999999999</v>
      </c>
      <c r="L98">
        <v>258.2833</v>
      </c>
      <c r="M98">
        <v>92</v>
      </c>
      <c r="N98">
        <v>113.4</v>
      </c>
      <c r="O98">
        <v>0</v>
      </c>
      <c r="P98">
        <v>132.75</v>
      </c>
      <c r="Q98">
        <v>17.583300000000001</v>
      </c>
      <c r="R98">
        <v>34.617699999999999</v>
      </c>
      <c r="S98">
        <v>21.590499999999999</v>
      </c>
      <c r="T98">
        <v>0</v>
      </c>
      <c r="U98">
        <v>345.375</v>
      </c>
      <c r="V98">
        <v>16.104600000000001</v>
      </c>
      <c r="W98">
        <v>32.170099999999998</v>
      </c>
      <c r="X98">
        <v>145.25649999999999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9.3670000000000009</v>
      </c>
      <c r="AG98">
        <v>21.573599999999999</v>
      </c>
      <c r="AH98">
        <v>0</v>
      </c>
      <c r="AI98">
        <v>0</v>
      </c>
      <c r="AJ98">
        <v>0</v>
      </c>
      <c r="AK98">
        <v>54.693899999999999</v>
      </c>
      <c r="AL98">
        <v>1.3944000000000001</v>
      </c>
      <c r="AM98">
        <v>0</v>
      </c>
      <c r="AN98">
        <v>0.87997999999999998</v>
      </c>
      <c r="AO98">
        <v>0</v>
      </c>
      <c r="AP98">
        <v>0</v>
      </c>
      <c r="AQ98">
        <v>0</v>
      </c>
      <c r="AR98">
        <v>1.3248</v>
      </c>
      <c r="AS98">
        <v>4.5736800000000004</v>
      </c>
      <c r="AT98">
        <v>19.294302999999999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1947.6110149999997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14.213982075750007</v>
      </c>
      <c r="L99">
        <f t="shared" si="2"/>
        <v>9.0301240057500127</v>
      </c>
      <c r="M99">
        <f t="shared" si="2"/>
        <v>2.2080000000000002</v>
      </c>
      <c r="N99">
        <f t="shared" si="2"/>
        <v>2.6295277989999963</v>
      </c>
      <c r="O99">
        <f t="shared" si="2"/>
        <v>1.3158022499999984</v>
      </c>
      <c r="P99">
        <f t="shared" si="2"/>
        <v>3.1430559654999985</v>
      </c>
      <c r="Q99">
        <f t="shared" si="2"/>
        <v>0.44406177500000044</v>
      </c>
      <c r="R99">
        <f t="shared" si="2"/>
        <v>0.87427263224999874</v>
      </c>
      <c r="S99">
        <f t="shared" si="2"/>
        <v>0.53894031324999958</v>
      </c>
      <c r="T99">
        <f t="shared" si="2"/>
        <v>0</v>
      </c>
      <c r="U99">
        <f t="shared" si="2"/>
        <v>9.9600749999999962</v>
      </c>
      <c r="V99">
        <f t="shared" si="2"/>
        <v>0.40314585849999918</v>
      </c>
      <c r="W99">
        <f t="shared" si="2"/>
        <v>0.78840124999999917</v>
      </c>
      <c r="X99">
        <f t="shared" si="2"/>
        <v>3.3926505612499982</v>
      </c>
      <c r="Y99">
        <f t="shared" si="2"/>
        <v>0</v>
      </c>
      <c r="Z99">
        <f t="shared" si="2"/>
        <v>4.2935199999999986E-2</v>
      </c>
      <c r="AA99">
        <f t="shared" si="2"/>
        <v>8.4371604999999988E-2</v>
      </c>
      <c r="AB99">
        <f t="shared" si="2"/>
        <v>0.10210780000000003</v>
      </c>
      <c r="AC99">
        <f t="shared" si="2"/>
        <v>0</v>
      </c>
      <c r="AD99">
        <f t="shared" si="2"/>
        <v>8.5864999999999983E-2</v>
      </c>
      <c r="AE99">
        <f t="shared" si="2"/>
        <v>0.31309818799999989</v>
      </c>
      <c r="AF99">
        <f t="shared" si="2"/>
        <v>0.32021335999999989</v>
      </c>
      <c r="AG99">
        <f t="shared" si="2"/>
        <v>0.51776639999999907</v>
      </c>
      <c r="AH99">
        <f t="shared" si="2"/>
        <v>0.56824734999999993</v>
      </c>
      <c r="AI99">
        <f t="shared" si="2"/>
        <v>0</v>
      </c>
      <c r="AJ99">
        <f t="shared" si="2"/>
        <v>0</v>
      </c>
      <c r="AK99">
        <f t="shared" si="2"/>
        <v>1.3126536000000031</v>
      </c>
      <c r="AL99">
        <f t="shared" si="2"/>
        <v>0.17011680000000023</v>
      </c>
      <c r="AM99">
        <f t="shared" si="2"/>
        <v>2.3987334999999992E-2</v>
      </c>
      <c r="AN99">
        <f t="shared" si="2"/>
        <v>2.1119520000000048E-2</v>
      </c>
      <c r="AO99">
        <f t="shared" si="2"/>
        <v>0</v>
      </c>
      <c r="AP99">
        <f t="shared" si="2"/>
        <v>2.0239799999999995E-2</v>
      </c>
      <c r="AQ99">
        <f t="shared" si="2"/>
        <v>0.54810000000000048</v>
      </c>
      <c r="AR99">
        <f t="shared" si="2"/>
        <v>0.11426399999999995</v>
      </c>
      <c r="AS99">
        <f t="shared" si="2"/>
        <v>0.11979005999999992</v>
      </c>
      <c r="AT99">
        <f t="shared" si="2"/>
        <v>0.45905724299999962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53.765972747250004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511.35840000000002</v>
      </c>
      <c r="L3">
        <v>227.11550800000001</v>
      </c>
      <c r="M3">
        <v>88.430400000000006</v>
      </c>
      <c r="N3">
        <v>90.425343999999996</v>
      </c>
      <c r="O3">
        <v>57.056350999999999</v>
      </c>
      <c r="P3">
        <v>120.02985</v>
      </c>
      <c r="Q3">
        <v>13.940572</v>
      </c>
      <c r="R3">
        <v>30.803328</v>
      </c>
      <c r="S3">
        <v>17.753844999999998</v>
      </c>
      <c r="T3">
        <v>0</v>
      </c>
      <c r="U3">
        <v>402.52172400000001</v>
      </c>
      <c r="V3">
        <v>10.5732</v>
      </c>
      <c r="W3">
        <v>29.104944</v>
      </c>
      <c r="X3">
        <v>132.44028800000001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9.0035600000000002</v>
      </c>
      <c r="AG3">
        <v>20.736543999999999</v>
      </c>
      <c r="AH3">
        <v>0</v>
      </c>
      <c r="AI3">
        <v>0</v>
      </c>
      <c r="AJ3">
        <v>0</v>
      </c>
      <c r="AK3">
        <v>52.571776999999997</v>
      </c>
      <c r="AL3">
        <v>2.2338290000000001</v>
      </c>
      <c r="AM3">
        <v>0</v>
      </c>
      <c r="AN3">
        <v>0.84583699999999995</v>
      </c>
      <c r="AO3">
        <v>0</v>
      </c>
      <c r="AP3">
        <v>6.7721349999999996</v>
      </c>
      <c r="AQ3">
        <v>0</v>
      </c>
      <c r="AR3">
        <v>1.4856309999999999</v>
      </c>
      <c r="AS3">
        <v>8.0166389999999996</v>
      </c>
      <c r="AT3">
        <v>19.223981999999999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1852.4436880000001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463.29840000000002</v>
      </c>
      <c r="L4">
        <v>227.11550800000001</v>
      </c>
      <c r="M4">
        <v>88.430400000000006</v>
      </c>
      <c r="N4">
        <v>95.415751999999998</v>
      </c>
      <c r="O4">
        <v>57.056350999999999</v>
      </c>
      <c r="P4">
        <v>120.02985</v>
      </c>
      <c r="Q4">
        <v>13.940572</v>
      </c>
      <c r="R4">
        <v>28.285905</v>
      </c>
      <c r="S4">
        <v>17.753844999999998</v>
      </c>
      <c r="T4">
        <v>0</v>
      </c>
      <c r="U4">
        <v>402.52172400000001</v>
      </c>
      <c r="V4">
        <v>10.5732</v>
      </c>
      <c r="W4">
        <v>29.104944</v>
      </c>
      <c r="X4">
        <v>139.62054800000001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9.0035600000000002</v>
      </c>
      <c r="AG4">
        <v>20.736543999999999</v>
      </c>
      <c r="AH4">
        <v>0</v>
      </c>
      <c r="AI4">
        <v>0</v>
      </c>
      <c r="AJ4">
        <v>0</v>
      </c>
      <c r="AK4">
        <v>52.571776999999997</v>
      </c>
      <c r="AL4">
        <v>2.2338290000000001</v>
      </c>
      <c r="AM4">
        <v>0</v>
      </c>
      <c r="AN4">
        <v>0.84583699999999995</v>
      </c>
      <c r="AO4">
        <v>0</v>
      </c>
      <c r="AP4">
        <v>6.7721349999999996</v>
      </c>
      <c r="AQ4">
        <v>0</v>
      </c>
      <c r="AR4">
        <v>1.4856309999999999</v>
      </c>
      <c r="AS4">
        <v>8.0166389999999996</v>
      </c>
      <c r="AT4">
        <v>18.410851999999998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1813.2238030000001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415.23840000000001</v>
      </c>
      <c r="L5">
        <v>227.11550800000001</v>
      </c>
      <c r="M5">
        <v>88.430400000000006</v>
      </c>
      <c r="N5">
        <v>78.436515</v>
      </c>
      <c r="O5">
        <v>57.056350999999999</v>
      </c>
      <c r="P5">
        <v>120.02985</v>
      </c>
      <c r="Q5">
        <v>13.940572</v>
      </c>
      <c r="R5">
        <v>28.285905</v>
      </c>
      <c r="S5">
        <v>17.753844999999998</v>
      </c>
      <c r="T5">
        <v>0</v>
      </c>
      <c r="U5">
        <v>402.52172400000001</v>
      </c>
      <c r="V5">
        <v>10.5732</v>
      </c>
      <c r="W5">
        <v>29.104944</v>
      </c>
      <c r="X5">
        <v>127.634288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9.0035600000000002</v>
      </c>
      <c r="AG5">
        <v>20.736543999999999</v>
      </c>
      <c r="AH5">
        <v>0</v>
      </c>
      <c r="AI5">
        <v>0</v>
      </c>
      <c r="AJ5">
        <v>0</v>
      </c>
      <c r="AK5">
        <v>52.571776999999997</v>
      </c>
      <c r="AL5">
        <v>2.2338290000000001</v>
      </c>
      <c r="AM5">
        <v>0</v>
      </c>
      <c r="AN5">
        <v>0.84583699999999995</v>
      </c>
      <c r="AO5">
        <v>0</v>
      </c>
      <c r="AP5">
        <v>6.7721349999999996</v>
      </c>
      <c r="AQ5">
        <v>0</v>
      </c>
      <c r="AR5">
        <v>1.4856309999999999</v>
      </c>
      <c r="AS5">
        <v>8.0166389999999996</v>
      </c>
      <c r="AT5">
        <v>19.223981999999999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1737.011436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347.95440000000002</v>
      </c>
      <c r="L6">
        <v>227.11550800000001</v>
      </c>
      <c r="M6">
        <v>88.430400000000006</v>
      </c>
      <c r="N6">
        <v>80.433312000000001</v>
      </c>
      <c r="O6">
        <v>57.056350999999999</v>
      </c>
      <c r="P6">
        <v>120.02985</v>
      </c>
      <c r="Q6">
        <v>13.940572</v>
      </c>
      <c r="R6">
        <v>28.285905</v>
      </c>
      <c r="S6">
        <v>17.753844999999998</v>
      </c>
      <c r="T6">
        <v>0</v>
      </c>
      <c r="U6">
        <v>402.52172400000001</v>
      </c>
      <c r="V6">
        <v>10.5732</v>
      </c>
      <c r="W6">
        <v>29.104944</v>
      </c>
      <c r="X6">
        <v>127.634288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9.0035600000000002</v>
      </c>
      <c r="AG6">
        <v>20.736543999999999</v>
      </c>
      <c r="AH6">
        <v>0</v>
      </c>
      <c r="AI6">
        <v>0</v>
      </c>
      <c r="AJ6">
        <v>0</v>
      </c>
      <c r="AK6">
        <v>52.571776999999997</v>
      </c>
      <c r="AL6">
        <v>2.2338290000000001</v>
      </c>
      <c r="AM6">
        <v>0</v>
      </c>
      <c r="AN6">
        <v>0.84583699999999995</v>
      </c>
      <c r="AO6">
        <v>0</v>
      </c>
      <c r="AP6">
        <v>6.7721349999999996</v>
      </c>
      <c r="AQ6">
        <v>0</v>
      </c>
      <c r="AR6">
        <v>1.4856309999999999</v>
      </c>
      <c r="AS6">
        <v>8.0166389999999996</v>
      </c>
      <c r="AT6">
        <v>18.714905000000002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1671.2151560000002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347.95440000000002</v>
      </c>
      <c r="L7">
        <v>223.95959999999999</v>
      </c>
      <c r="M7">
        <v>88.430400000000006</v>
      </c>
      <c r="N7">
        <v>94.681179999999998</v>
      </c>
      <c r="O7">
        <v>57.056350999999999</v>
      </c>
      <c r="P7">
        <v>120.02985</v>
      </c>
      <c r="Q7">
        <v>9.5351040000000005</v>
      </c>
      <c r="R7">
        <v>20.513328999999999</v>
      </c>
      <c r="S7">
        <v>13.797959000000001</v>
      </c>
      <c r="T7">
        <v>0</v>
      </c>
      <c r="U7">
        <v>402.52172400000001</v>
      </c>
      <c r="V7">
        <v>4.806</v>
      </c>
      <c r="W7">
        <v>29.104944</v>
      </c>
      <c r="X7">
        <v>127.634288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9.0035600000000002</v>
      </c>
      <c r="AG7">
        <v>20.736543999999999</v>
      </c>
      <c r="AH7">
        <v>0</v>
      </c>
      <c r="AI7">
        <v>0</v>
      </c>
      <c r="AJ7">
        <v>0</v>
      </c>
      <c r="AK7">
        <v>52.571776999999997</v>
      </c>
      <c r="AL7">
        <v>2.2338290000000001</v>
      </c>
      <c r="AM7">
        <v>0</v>
      </c>
      <c r="AN7">
        <v>0.84583699999999995</v>
      </c>
      <c r="AO7">
        <v>0</v>
      </c>
      <c r="AP7">
        <v>6.7721349999999996</v>
      </c>
      <c r="AQ7">
        <v>0</v>
      </c>
      <c r="AR7">
        <v>1.4856309999999999</v>
      </c>
      <c r="AS7">
        <v>4.5255219999999996</v>
      </c>
      <c r="AT7">
        <v>17.037514999999999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1655.2374790000001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347.95440000000002</v>
      </c>
      <c r="L8">
        <v>223.95959999999999</v>
      </c>
      <c r="M8">
        <v>88.430400000000006</v>
      </c>
      <c r="N8">
        <v>95.431107999999995</v>
      </c>
      <c r="O8">
        <v>57.056350999999999</v>
      </c>
      <c r="P8">
        <v>120.02985</v>
      </c>
      <c r="Q8">
        <v>9.5351040000000005</v>
      </c>
      <c r="R8">
        <v>18.358920000000001</v>
      </c>
      <c r="S8">
        <v>12.380255999999999</v>
      </c>
      <c r="T8">
        <v>0</v>
      </c>
      <c r="U8">
        <v>402.52172400000001</v>
      </c>
      <c r="V8">
        <v>4.806</v>
      </c>
      <c r="W8">
        <v>29.104944</v>
      </c>
      <c r="X8">
        <v>119.944688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9.0035600000000002</v>
      </c>
      <c r="AG8">
        <v>20.736543999999999</v>
      </c>
      <c r="AH8">
        <v>0</v>
      </c>
      <c r="AI8">
        <v>0</v>
      </c>
      <c r="AJ8">
        <v>0</v>
      </c>
      <c r="AK8">
        <v>52.571776999999997</v>
      </c>
      <c r="AL8">
        <v>2.2338290000000001</v>
      </c>
      <c r="AM8">
        <v>0</v>
      </c>
      <c r="AN8">
        <v>0.84583699999999995</v>
      </c>
      <c r="AO8">
        <v>0</v>
      </c>
      <c r="AP8">
        <v>6.7721349999999996</v>
      </c>
      <c r="AQ8">
        <v>0</v>
      </c>
      <c r="AR8">
        <v>1.4856309999999999</v>
      </c>
      <c r="AS8">
        <v>4.5255219999999996</v>
      </c>
      <c r="AT8">
        <v>14.614563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1642.3027430000004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347.95440000000002</v>
      </c>
      <c r="L9">
        <v>223.95959999999999</v>
      </c>
      <c r="M9">
        <v>88.430400000000006</v>
      </c>
      <c r="N9">
        <v>95.431107999999995</v>
      </c>
      <c r="O9">
        <v>57.056350999999999</v>
      </c>
      <c r="P9">
        <v>120.02985</v>
      </c>
      <c r="Q9">
        <v>9.5351040000000005</v>
      </c>
      <c r="R9">
        <v>18.080172000000001</v>
      </c>
      <c r="S9">
        <v>12.380255999999999</v>
      </c>
      <c r="T9">
        <v>0</v>
      </c>
      <c r="U9">
        <v>402.52172400000001</v>
      </c>
      <c r="V9">
        <v>4.806</v>
      </c>
      <c r="W9">
        <v>29.104944</v>
      </c>
      <c r="X9">
        <v>119.944688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9.0035600000000002</v>
      </c>
      <c r="AG9">
        <v>20.736543999999999</v>
      </c>
      <c r="AH9">
        <v>0</v>
      </c>
      <c r="AI9">
        <v>0</v>
      </c>
      <c r="AJ9">
        <v>0</v>
      </c>
      <c r="AK9">
        <v>52.571776999999997</v>
      </c>
      <c r="AL9">
        <v>2.2338290000000001</v>
      </c>
      <c r="AM9">
        <v>0</v>
      </c>
      <c r="AN9">
        <v>0.84583699999999995</v>
      </c>
      <c r="AO9">
        <v>0</v>
      </c>
      <c r="AP9">
        <v>0</v>
      </c>
      <c r="AQ9">
        <v>0</v>
      </c>
      <c r="AR9">
        <v>1.4856309999999999</v>
      </c>
      <c r="AS9">
        <v>4.5255219999999996</v>
      </c>
      <c r="AT9">
        <v>15.182433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1635.8197300000002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347.95440000000002</v>
      </c>
      <c r="L10">
        <v>223.95959999999999</v>
      </c>
      <c r="M10">
        <v>88.430400000000006</v>
      </c>
      <c r="N10">
        <v>95.431107999999995</v>
      </c>
      <c r="O10">
        <v>57.056350999999999</v>
      </c>
      <c r="P10">
        <v>120.02985</v>
      </c>
      <c r="Q10">
        <v>9.5351040000000005</v>
      </c>
      <c r="R10">
        <v>18.080172000000001</v>
      </c>
      <c r="S10">
        <v>12.380255999999999</v>
      </c>
      <c r="T10">
        <v>0</v>
      </c>
      <c r="U10">
        <v>402.52172400000001</v>
      </c>
      <c r="V10">
        <v>4.806</v>
      </c>
      <c r="W10">
        <v>29.104944</v>
      </c>
      <c r="X10">
        <v>119.944688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9.0035600000000002</v>
      </c>
      <c r="AG10">
        <v>20.736543999999999</v>
      </c>
      <c r="AH10">
        <v>0</v>
      </c>
      <c r="AI10">
        <v>0</v>
      </c>
      <c r="AJ10">
        <v>0</v>
      </c>
      <c r="AK10">
        <v>52.571776999999997</v>
      </c>
      <c r="AL10">
        <v>2.2338290000000001</v>
      </c>
      <c r="AM10">
        <v>0</v>
      </c>
      <c r="AN10">
        <v>0.84583699999999995</v>
      </c>
      <c r="AO10">
        <v>0</v>
      </c>
      <c r="AP10">
        <v>0</v>
      </c>
      <c r="AQ10">
        <v>0</v>
      </c>
      <c r="AR10">
        <v>1.4856309999999999</v>
      </c>
      <c r="AS10">
        <v>4.5255219999999996</v>
      </c>
      <c r="AT10">
        <v>14.395522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1635.0328190000002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347.95440000000002</v>
      </c>
      <c r="L11">
        <v>223.95959999999999</v>
      </c>
      <c r="M11">
        <v>88.430400000000006</v>
      </c>
      <c r="N11">
        <v>95.431107999999995</v>
      </c>
      <c r="O11">
        <v>57.056350999999999</v>
      </c>
      <c r="P11">
        <v>120.02985</v>
      </c>
      <c r="Q11">
        <v>9.5351040000000005</v>
      </c>
      <c r="R11">
        <v>18.080172000000001</v>
      </c>
      <c r="S11">
        <v>12.380255999999999</v>
      </c>
      <c r="T11">
        <v>0</v>
      </c>
      <c r="U11">
        <v>402.52172400000001</v>
      </c>
      <c r="V11">
        <v>4.806</v>
      </c>
      <c r="W11">
        <v>29.104944</v>
      </c>
      <c r="X11">
        <v>119.944688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9.0035600000000002</v>
      </c>
      <c r="AG11">
        <v>20.736543999999999</v>
      </c>
      <c r="AH11">
        <v>0</v>
      </c>
      <c r="AI11">
        <v>0</v>
      </c>
      <c r="AJ11">
        <v>0</v>
      </c>
      <c r="AK11">
        <v>52.571776999999997</v>
      </c>
      <c r="AL11">
        <v>2.2338290000000001</v>
      </c>
      <c r="AM11">
        <v>0</v>
      </c>
      <c r="AN11">
        <v>0.84583699999999995</v>
      </c>
      <c r="AO11">
        <v>0</v>
      </c>
      <c r="AP11">
        <v>0</v>
      </c>
      <c r="AQ11">
        <v>0</v>
      </c>
      <c r="AR11">
        <v>1.4856309999999999</v>
      </c>
      <c r="AS11">
        <v>4.5255219999999996</v>
      </c>
      <c r="AT11">
        <v>14.447762000000001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1635.0850590000002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347.95440000000002</v>
      </c>
      <c r="L12">
        <v>223.95959999999999</v>
      </c>
      <c r="M12">
        <v>88.430400000000006</v>
      </c>
      <c r="N12">
        <v>95.431107999999995</v>
      </c>
      <c r="O12">
        <v>57.056350999999999</v>
      </c>
      <c r="P12">
        <v>120.02985</v>
      </c>
      <c r="Q12">
        <v>9.5351040000000005</v>
      </c>
      <c r="R12">
        <v>18.080172000000001</v>
      </c>
      <c r="S12">
        <v>12.380255999999999</v>
      </c>
      <c r="T12">
        <v>0</v>
      </c>
      <c r="U12">
        <v>402.52172400000001</v>
      </c>
      <c r="V12">
        <v>4.806</v>
      </c>
      <c r="W12">
        <v>29.104944</v>
      </c>
      <c r="X12">
        <v>119.944688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9.0035600000000002</v>
      </c>
      <c r="AG12">
        <v>20.736543999999999</v>
      </c>
      <c r="AH12">
        <v>0</v>
      </c>
      <c r="AI12">
        <v>0</v>
      </c>
      <c r="AJ12">
        <v>0</v>
      </c>
      <c r="AK12">
        <v>52.571776999999997</v>
      </c>
      <c r="AL12">
        <v>2.2338290000000001</v>
      </c>
      <c r="AM12">
        <v>0</v>
      </c>
      <c r="AN12">
        <v>0.84583699999999995</v>
      </c>
      <c r="AO12">
        <v>0</v>
      </c>
      <c r="AP12">
        <v>0</v>
      </c>
      <c r="AQ12">
        <v>0</v>
      </c>
      <c r="AR12">
        <v>1.4856309999999999</v>
      </c>
      <c r="AS12">
        <v>4.5255219999999996</v>
      </c>
      <c r="AT12">
        <v>13.347822000000001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1633.9851190000002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347.95440000000002</v>
      </c>
      <c r="L13">
        <v>223.95959999999999</v>
      </c>
      <c r="M13">
        <v>88.430400000000006</v>
      </c>
      <c r="N13">
        <v>95.431107999999995</v>
      </c>
      <c r="O13">
        <v>57.056350999999999</v>
      </c>
      <c r="P13">
        <v>120.02985</v>
      </c>
      <c r="Q13">
        <v>9.5351040000000005</v>
      </c>
      <c r="R13">
        <v>18.080172000000001</v>
      </c>
      <c r="S13">
        <v>12.380255999999999</v>
      </c>
      <c r="T13">
        <v>0</v>
      </c>
      <c r="U13">
        <v>402.52172400000001</v>
      </c>
      <c r="V13">
        <v>4.806</v>
      </c>
      <c r="W13">
        <v>28.922315999999999</v>
      </c>
      <c r="X13">
        <v>119.944688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9.0035600000000002</v>
      </c>
      <c r="AG13">
        <v>20.736543999999999</v>
      </c>
      <c r="AH13">
        <v>0</v>
      </c>
      <c r="AI13">
        <v>0</v>
      </c>
      <c r="AJ13">
        <v>0</v>
      </c>
      <c r="AK13">
        <v>52.571776999999997</v>
      </c>
      <c r="AL13">
        <v>2.2338290000000001</v>
      </c>
      <c r="AM13">
        <v>0</v>
      </c>
      <c r="AN13">
        <v>0.84583699999999995</v>
      </c>
      <c r="AO13">
        <v>0</v>
      </c>
      <c r="AP13">
        <v>0</v>
      </c>
      <c r="AQ13">
        <v>0</v>
      </c>
      <c r="AR13">
        <v>1.4856309999999999</v>
      </c>
      <c r="AS13">
        <v>4.5255219999999996</v>
      </c>
      <c r="AT13">
        <v>12.911053000000001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1633.3657220000002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347.95440000000002</v>
      </c>
      <c r="L14">
        <v>223.95959999999999</v>
      </c>
      <c r="M14">
        <v>88.430400000000006</v>
      </c>
      <c r="N14">
        <v>95.431107999999995</v>
      </c>
      <c r="O14">
        <v>57.056350999999999</v>
      </c>
      <c r="P14">
        <v>120.02985</v>
      </c>
      <c r="Q14">
        <v>9.5351040000000005</v>
      </c>
      <c r="R14">
        <v>18.080172000000001</v>
      </c>
      <c r="S14">
        <v>12.380255999999999</v>
      </c>
      <c r="T14">
        <v>0</v>
      </c>
      <c r="U14">
        <v>402.52172400000001</v>
      </c>
      <c r="V14">
        <v>4.806</v>
      </c>
      <c r="W14">
        <v>28.922315999999999</v>
      </c>
      <c r="X14">
        <v>119.944688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9.0035600000000002</v>
      </c>
      <c r="AG14">
        <v>20.736543999999999</v>
      </c>
      <c r="AH14">
        <v>0</v>
      </c>
      <c r="AI14">
        <v>0</v>
      </c>
      <c r="AJ14">
        <v>0</v>
      </c>
      <c r="AK14">
        <v>52.571776999999997</v>
      </c>
      <c r="AL14">
        <v>2.2338290000000001</v>
      </c>
      <c r="AM14">
        <v>0</v>
      </c>
      <c r="AN14">
        <v>0.84583699999999995</v>
      </c>
      <c r="AO14">
        <v>0</v>
      </c>
      <c r="AP14">
        <v>0</v>
      </c>
      <c r="AQ14">
        <v>0</v>
      </c>
      <c r="AR14">
        <v>1.4856309999999999</v>
      </c>
      <c r="AS14">
        <v>4.5255219999999996</v>
      </c>
      <c r="AT14">
        <v>13.450685999999999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1633.9053550000001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347.95440000000002</v>
      </c>
      <c r="L15">
        <v>223.95959999999999</v>
      </c>
      <c r="M15">
        <v>88.430400000000006</v>
      </c>
      <c r="N15">
        <v>95.431107999999995</v>
      </c>
      <c r="O15">
        <v>57.056350999999999</v>
      </c>
      <c r="P15">
        <v>120.02985</v>
      </c>
      <c r="Q15">
        <v>9.5351040000000005</v>
      </c>
      <c r="R15">
        <v>18.080172000000001</v>
      </c>
      <c r="S15">
        <v>12.380255999999999</v>
      </c>
      <c r="T15">
        <v>0</v>
      </c>
      <c r="U15">
        <v>402.52172400000001</v>
      </c>
      <c r="V15">
        <v>4.806</v>
      </c>
      <c r="W15">
        <v>28.922315999999999</v>
      </c>
      <c r="X15">
        <v>119.944688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9.0035600000000002</v>
      </c>
      <c r="AG15">
        <v>20.736543999999999</v>
      </c>
      <c r="AH15">
        <v>0</v>
      </c>
      <c r="AI15">
        <v>0</v>
      </c>
      <c r="AJ15">
        <v>0</v>
      </c>
      <c r="AK15">
        <v>52.571776999999997</v>
      </c>
      <c r="AL15">
        <v>1.3402970000000001</v>
      </c>
      <c r="AM15">
        <v>0</v>
      </c>
      <c r="AN15">
        <v>0.84583699999999995</v>
      </c>
      <c r="AO15">
        <v>0</v>
      </c>
      <c r="AP15">
        <v>0</v>
      </c>
      <c r="AQ15">
        <v>0</v>
      </c>
      <c r="AR15">
        <v>1.4856309999999999</v>
      </c>
      <c r="AS15">
        <v>4.5255219999999996</v>
      </c>
      <c r="AT15">
        <v>13.941912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1633.5030490000001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347.95440000000002</v>
      </c>
      <c r="L16">
        <v>223.95959999999999</v>
      </c>
      <c r="M16">
        <v>88.430400000000006</v>
      </c>
      <c r="N16">
        <v>95.431107999999995</v>
      </c>
      <c r="O16">
        <v>57.056350999999999</v>
      </c>
      <c r="P16">
        <v>120.02985</v>
      </c>
      <c r="Q16">
        <v>9.5351040000000005</v>
      </c>
      <c r="R16">
        <v>18.080172000000001</v>
      </c>
      <c r="S16">
        <v>12.380255999999999</v>
      </c>
      <c r="T16">
        <v>0</v>
      </c>
      <c r="U16">
        <v>402.52172400000001</v>
      </c>
      <c r="V16">
        <v>4.806</v>
      </c>
      <c r="W16">
        <v>28.922315999999999</v>
      </c>
      <c r="X16">
        <v>119.944688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9.0035600000000002</v>
      </c>
      <c r="AG16">
        <v>20.736543999999999</v>
      </c>
      <c r="AH16">
        <v>0</v>
      </c>
      <c r="AI16">
        <v>0</v>
      </c>
      <c r="AJ16">
        <v>0</v>
      </c>
      <c r="AK16">
        <v>52.571776999999997</v>
      </c>
      <c r="AL16">
        <v>1.3402970000000001</v>
      </c>
      <c r="AM16">
        <v>0</v>
      </c>
      <c r="AN16">
        <v>0.84583699999999995</v>
      </c>
      <c r="AO16">
        <v>0</v>
      </c>
      <c r="AP16">
        <v>0</v>
      </c>
      <c r="AQ16">
        <v>0</v>
      </c>
      <c r="AR16">
        <v>1.4856309999999999</v>
      </c>
      <c r="AS16">
        <v>4.5255219999999996</v>
      </c>
      <c r="AT16">
        <v>15.054357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1634.6154940000001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347.95440000000002</v>
      </c>
      <c r="L17">
        <v>223.95959999999999</v>
      </c>
      <c r="M17">
        <v>88.430400000000006</v>
      </c>
      <c r="N17">
        <v>95.431107999999995</v>
      </c>
      <c r="O17">
        <v>57.056350999999999</v>
      </c>
      <c r="P17">
        <v>120.02985</v>
      </c>
      <c r="Q17">
        <v>9.5351040000000005</v>
      </c>
      <c r="R17">
        <v>18.080172000000001</v>
      </c>
      <c r="S17">
        <v>12.380255999999999</v>
      </c>
      <c r="T17">
        <v>0</v>
      </c>
      <c r="U17">
        <v>402.52172400000001</v>
      </c>
      <c r="V17">
        <v>4.806</v>
      </c>
      <c r="W17">
        <v>28.922315999999999</v>
      </c>
      <c r="X17">
        <v>119.944688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9.0035600000000002</v>
      </c>
      <c r="AG17">
        <v>20.736543999999999</v>
      </c>
      <c r="AH17">
        <v>0</v>
      </c>
      <c r="AI17">
        <v>0</v>
      </c>
      <c r="AJ17">
        <v>0</v>
      </c>
      <c r="AK17">
        <v>52.571776999999997</v>
      </c>
      <c r="AL17">
        <v>1.3402970000000001</v>
      </c>
      <c r="AM17">
        <v>0</v>
      </c>
      <c r="AN17">
        <v>0.84583699999999995</v>
      </c>
      <c r="AO17">
        <v>0</v>
      </c>
      <c r="AP17">
        <v>0</v>
      </c>
      <c r="AQ17">
        <v>0</v>
      </c>
      <c r="AR17">
        <v>1.4856309999999999</v>
      </c>
      <c r="AS17">
        <v>4.5255219999999996</v>
      </c>
      <c r="AT17">
        <v>15.159036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1634.7201730000002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347.95440000000002</v>
      </c>
      <c r="L18">
        <v>223.95959999999999</v>
      </c>
      <c r="M18">
        <v>88.430400000000006</v>
      </c>
      <c r="N18">
        <v>95.431107999999995</v>
      </c>
      <c r="O18">
        <v>57.056350999999999</v>
      </c>
      <c r="P18">
        <v>120.02985</v>
      </c>
      <c r="Q18">
        <v>9.5351040000000005</v>
      </c>
      <c r="R18">
        <v>18.080172000000001</v>
      </c>
      <c r="S18">
        <v>12.380255999999999</v>
      </c>
      <c r="T18">
        <v>0</v>
      </c>
      <c r="U18">
        <v>402.52172400000001</v>
      </c>
      <c r="V18">
        <v>4.806</v>
      </c>
      <c r="W18">
        <v>28.922315999999999</v>
      </c>
      <c r="X18">
        <v>119.944688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9.0035600000000002</v>
      </c>
      <c r="AG18">
        <v>20.736543999999999</v>
      </c>
      <c r="AH18">
        <v>0</v>
      </c>
      <c r="AI18">
        <v>0</v>
      </c>
      <c r="AJ18">
        <v>0</v>
      </c>
      <c r="AK18">
        <v>52.571776999999997</v>
      </c>
      <c r="AL18">
        <v>1.3402970000000001</v>
      </c>
      <c r="AM18">
        <v>0</v>
      </c>
      <c r="AN18">
        <v>0.84583699999999995</v>
      </c>
      <c r="AO18">
        <v>0</v>
      </c>
      <c r="AP18">
        <v>0</v>
      </c>
      <c r="AQ18">
        <v>0</v>
      </c>
      <c r="AR18">
        <v>1.4856309999999999</v>
      </c>
      <c r="AS18">
        <v>4.5255219999999996</v>
      </c>
      <c r="AT18">
        <v>15.842578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1635.4037150000001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347.95440000000002</v>
      </c>
      <c r="L19">
        <v>223.95959999999999</v>
      </c>
      <c r="M19">
        <v>88.430400000000006</v>
      </c>
      <c r="N19">
        <v>95.431107999999995</v>
      </c>
      <c r="O19">
        <v>57.056350999999999</v>
      </c>
      <c r="P19">
        <v>120.02985</v>
      </c>
      <c r="Q19">
        <v>9.5351040000000005</v>
      </c>
      <c r="R19">
        <v>18.080172000000001</v>
      </c>
      <c r="S19">
        <v>12.380255999999999</v>
      </c>
      <c r="T19">
        <v>0</v>
      </c>
      <c r="U19">
        <v>402.52172400000001</v>
      </c>
      <c r="V19">
        <v>4.806</v>
      </c>
      <c r="W19">
        <v>28.922315999999999</v>
      </c>
      <c r="X19">
        <v>119.944688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9.0035600000000002</v>
      </c>
      <c r="AG19">
        <v>20.736543999999999</v>
      </c>
      <c r="AH19">
        <v>0</v>
      </c>
      <c r="AI19">
        <v>0</v>
      </c>
      <c r="AJ19">
        <v>0</v>
      </c>
      <c r="AK19">
        <v>52.571776999999997</v>
      </c>
      <c r="AL19">
        <v>1.3402970000000001</v>
      </c>
      <c r="AM19">
        <v>0</v>
      </c>
      <c r="AN19">
        <v>0.84583699999999995</v>
      </c>
      <c r="AO19">
        <v>0</v>
      </c>
      <c r="AP19">
        <v>0</v>
      </c>
      <c r="AQ19">
        <v>0</v>
      </c>
      <c r="AR19">
        <v>1.4856309999999999</v>
      </c>
      <c r="AS19">
        <v>4.5255219999999996</v>
      </c>
      <c r="AT19">
        <v>15.982958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1635.5440950000002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347.95440000000002</v>
      </c>
      <c r="L20">
        <v>223.95959999999999</v>
      </c>
      <c r="M20">
        <v>88.430400000000006</v>
      </c>
      <c r="N20">
        <v>95.431107999999995</v>
      </c>
      <c r="O20">
        <v>57.056350999999999</v>
      </c>
      <c r="P20">
        <v>120.02985</v>
      </c>
      <c r="Q20">
        <v>9.5351040000000005</v>
      </c>
      <c r="R20">
        <v>18.080172000000001</v>
      </c>
      <c r="S20">
        <v>12.380255999999999</v>
      </c>
      <c r="T20">
        <v>0</v>
      </c>
      <c r="U20">
        <v>402.52172400000001</v>
      </c>
      <c r="V20">
        <v>4.806</v>
      </c>
      <c r="W20">
        <v>28.922315999999999</v>
      </c>
      <c r="X20">
        <v>119.944688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9.0035600000000002</v>
      </c>
      <c r="AG20">
        <v>20.736543999999999</v>
      </c>
      <c r="AH20">
        <v>0</v>
      </c>
      <c r="AI20">
        <v>0</v>
      </c>
      <c r="AJ20">
        <v>0</v>
      </c>
      <c r="AK20">
        <v>52.571776999999997</v>
      </c>
      <c r="AL20">
        <v>1.3402970000000001</v>
      </c>
      <c r="AM20">
        <v>0</v>
      </c>
      <c r="AN20">
        <v>0.84583699999999995</v>
      </c>
      <c r="AO20">
        <v>0</v>
      </c>
      <c r="AP20">
        <v>0</v>
      </c>
      <c r="AQ20">
        <v>0</v>
      </c>
      <c r="AR20">
        <v>2.6529120000000002</v>
      </c>
      <c r="AS20">
        <v>4.5255219999999996</v>
      </c>
      <c r="AT20">
        <v>15.382512999999999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1636.1109310000002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347.95440000000002</v>
      </c>
      <c r="L21">
        <v>223.95959999999999</v>
      </c>
      <c r="M21">
        <v>88.430400000000006</v>
      </c>
      <c r="N21">
        <v>95.431107999999995</v>
      </c>
      <c r="O21">
        <v>57.056350999999999</v>
      </c>
      <c r="P21">
        <v>120.02985</v>
      </c>
      <c r="Q21">
        <v>9.5351040000000005</v>
      </c>
      <c r="R21">
        <v>18.080172000000001</v>
      </c>
      <c r="S21">
        <v>12.380255999999999</v>
      </c>
      <c r="T21">
        <v>0</v>
      </c>
      <c r="U21">
        <v>402.52172400000001</v>
      </c>
      <c r="V21">
        <v>4.806</v>
      </c>
      <c r="W21">
        <v>28.922315999999999</v>
      </c>
      <c r="X21">
        <v>119.944688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9.0035600000000002</v>
      </c>
      <c r="AG21">
        <v>20.736543999999999</v>
      </c>
      <c r="AH21">
        <v>0</v>
      </c>
      <c r="AI21">
        <v>0</v>
      </c>
      <c r="AJ21">
        <v>0</v>
      </c>
      <c r="AK21">
        <v>52.571776999999997</v>
      </c>
      <c r="AL21">
        <v>1.3402970000000001</v>
      </c>
      <c r="AM21">
        <v>0</v>
      </c>
      <c r="AN21">
        <v>0.84583699999999995</v>
      </c>
      <c r="AO21">
        <v>0</v>
      </c>
      <c r="AP21">
        <v>0</v>
      </c>
      <c r="AQ21">
        <v>13.927788</v>
      </c>
      <c r="AR21">
        <v>1.4856309999999999</v>
      </c>
      <c r="AS21">
        <v>4.5255219999999996</v>
      </c>
      <c r="AT21">
        <v>16.549416000000001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1650.0383410000002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347.95440000000002</v>
      </c>
      <c r="L22">
        <v>223.95959999999999</v>
      </c>
      <c r="M22">
        <v>88.430400000000006</v>
      </c>
      <c r="N22">
        <v>95.431107999999995</v>
      </c>
      <c r="O22">
        <v>57.056350999999999</v>
      </c>
      <c r="P22">
        <v>120.02985</v>
      </c>
      <c r="Q22">
        <v>9.5351040000000005</v>
      </c>
      <c r="R22">
        <v>18.080172000000001</v>
      </c>
      <c r="S22">
        <v>12.380255999999999</v>
      </c>
      <c r="T22">
        <v>0</v>
      </c>
      <c r="U22">
        <v>402.52172400000001</v>
      </c>
      <c r="V22">
        <v>4.806</v>
      </c>
      <c r="W22">
        <v>28.922315999999999</v>
      </c>
      <c r="X22">
        <v>119.944688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9.0035600000000002</v>
      </c>
      <c r="AG22">
        <v>20.736543999999999</v>
      </c>
      <c r="AH22">
        <v>0</v>
      </c>
      <c r="AI22">
        <v>0</v>
      </c>
      <c r="AJ22">
        <v>0</v>
      </c>
      <c r="AK22">
        <v>52.571776999999997</v>
      </c>
      <c r="AL22">
        <v>1.3402970000000001</v>
      </c>
      <c r="AM22">
        <v>0</v>
      </c>
      <c r="AN22">
        <v>0.84583699999999995</v>
      </c>
      <c r="AO22">
        <v>0</v>
      </c>
      <c r="AP22">
        <v>0</v>
      </c>
      <c r="AQ22">
        <v>13.927788</v>
      </c>
      <c r="AR22">
        <v>2.6529120000000002</v>
      </c>
      <c r="AS22">
        <v>4.5255219999999996</v>
      </c>
      <c r="AT22">
        <v>18.956132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1653.6123380000001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347.95440000000002</v>
      </c>
      <c r="L23">
        <v>223.95959999999999</v>
      </c>
      <c r="M23">
        <v>88.430400000000006</v>
      </c>
      <c r="N23">
        <v>95.431107999999995</v>
      </c>
      <c r="O23">
        <v>57.056350999999999</v>
      </c>
      <c r="P23">
        <v>120.02985</v>
      </c>
      <c r="Q23">
        <v>9.4678199999999997</v>
      </c>
      <c r="R23">
        <v>28.103276999999999</v>
      </c>
      <c r="S23">
        <v>12.236076000000001</v>
      </c>
      <c r="T23">
        <v>0</v>
      </c>
      <c r="U23">
        <v>402.52172400000001</v>
      </c>
      <c r="V23">
        <v>10.50156</v>
      </c>
      <c r="W23">
        <v>28.922315999999999</v>
      </c>
      <c r="X23">
        <v>119.944688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9.0035600000000002</v>
      </c>
      <c r="AG23">
        <v>20.736543999999999</v>
      </c>
      <c r="AH23">
        <v>0</v>
      </c>
      <c r="AI23">
        <v>0</v>
      </c>
      <c r="AJ23">
        <v>0</v>
      </c>
      <c r="AK23">
        <v>52.571776999999997</v>
      </c>
      <c r="AL23">
        <v>1.3402970000000001</v>
      </c>
      <c r="AM23">
        <v>0</v>
      </c>
      <c r="AN23">
        <v>0.84583699999999995</v>
      </c>
      <c r="AO23">
        <v>0</v>
      </c>
      <c r="AP23">
        <v>0</v>
      </c>
      <c r="AQ23">
        <v>27.855575999999999</v>
      </c>
      <c r="AR23">
        <v>25.467955</v>
      </c>
      <c r="AS23">
        <v>4.5255219999999996</v>
      </c>
      <c r="AT23">
        <v>17.237898000000001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1704.1441360000001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415.23840000000001</v>
      </c>
      <c r="L24">
        <v>227.11550800000001</v>
      </c>
      <c r="M24">
        <v>88.430400000000006</v>
      </c>
      <c r="N24">
        <v>95.431107999999995</v>
      </c>
      <c r="O24">
        <v>57.056350999999999</v>
      </c>
      <c r="P24">
        <v>120.02985</v>
      </c>
      <c r="Q24">
        <v>13.873288000000001</v>
      </c>
      <c r="R24">
        <v>28.103276999999999</v>
      </c>
      <c r="S24">
        <v>17.648112999999999</v>
      </c>
      <c r="T24">
        <v>0</v>
      </c>
      <c r="U24">
        <v>402.52172400000001</v>
      </c>
      <c r="V24">
        <v>10.673742000000001</v>
      </c>
      <c r="W24">
        <v>28.922315999999999</v>
      </c>
      <c r="X24">
        <v>138.06363899999999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9.0035600000000002</v>
      </c>
      <c r="AG24">
        <v>20.736543999999999</v>
      </c>
      <c r="AH24">
        <v>19.843589999999999</v>
      </c>
      <c r="AI24">
        <v>0</v>
      </c>
      <c r="AJ24">
        <v>0</v>
      </c>
      <c r="AK24">
        <v>52.571776999999997</v>
      </c>
      <c r="AL24">
        <v>1.3402970000000001</v>
      </c>
      <c r="AM24">
        <v>0</v>
      </c>
      <c r="AN24">
        <v>0.84583699999999995</v>
      </c>
      <c r="AO24">
        <v>0</v>
      </c>
      <c r="AP24">
        <v>0</v>
      </c>
      <c r="AQ24">
        <v>27.855575999999999</v>
      </c>
      <c r="AR24">
        <v>25.467955</v>
      </c>
      <c r="AS24">
        <v>4.5255219999999996</v>
      </c>
      <c r="AT24">
        <v>18.646429999999999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1823.944804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460.31867999999997</v>
      </c>
      <c r="L25">
        <v>302.36141600000002</v>
      </c>
      <c r="M25">
        <v>88.430400000000006</v>
      </c>
      <c r="N25">
        <v>95.431107999999995</v>
      </c>
      <c r="O25">
        <v>57.056350999999999</v>
      </c>
      <c r="P25">
        <v>120.02985</v>
      </c>
      <c r="Q25">
        <v>13.873288000000001</v>
      </c>
      <c r="R25">
        <v>28.103276999999999</v>
      </c>
      <c r="S25">
        <v>17.648112999999999</v>
      </c>
      <c r="T25">
        <v>0</v>
      </c>
      <c r="U25">
        <v>402.52172400000001</v>
      </c>
      <c r="V25">
        <v>10.673742000000001</v>
      </c>
      <c r="W25">
        <v>32.795183000000002</v>
      </c>
      <c r="X25">
        <v>139.62054800000001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9.0035600000000002</v>
      </c>
      <c r="AG25">
        <v>20.736543999999999</v>
      </c>
      <c r="AH25">
        <v>37.957692000000002</v>
      </c>
      <c r="AI25">
        <v>0</v>
      </c>
      <c r="AJ25">
        <v>0</v>
      </c>
      <c r="AK25">
        <v>52.571776999999997</v>
      </c>
      <c r="AL25">
        <v>1.3402970000000001</v>
      </c>
      <c r="AM25">
        <v>0</v>
      </c>
      <c r="AN25">
        <v>0.84583699999999995</v>
      </c>
      <c r="AO25">
        <v>0</v>
      </c>
      <c r="AP25">
        <v>0</v>
      </c>
      <c r="AQ25">
        <v>29.308910000000001</v>
      </c>
      <c r="AR25">
        <v>2.6529120000000002</v>
      </c>
      <c r="AS25">
        <v>4.5255219999999996</v>
      </c>
      <c r="AT25">
        <v>18.035295999999999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1945.8420269999999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570.89486699999998</v>
      </c>
      <c r="L26">
        <v>403.20749699999999</v>
      </c>
      <c r="M26">
        <v>88.430400000000006</v>
      </c>
      <c r="N26">
        <v>95.431107999999995</v>
      </c>
      <c r="O26">
        <v>57.056350999999999</v>
      </c>
      <c r="P26">
        <v>120.02985</v>
      </c>
      <c r="Q26">
        <v>20.305927000000001</v>
      </c>
      <c r="R26">
        <v>36.598759999999999</v>
      </c>
      <c r="S26">
        <v>24.312207999999998</v>
      </c>
      <c r="T26">
        <v>0</v>
      </c>
      <c r="U26">
        <v>402.52172400000001</v>
      </c>
      <c r="V26">
        <v>17.811793999999999</v>
      </c>
      <c r="W26">
        <v>32.795183000000002</v>
      </c>
      <c r="X26">
        <v>139.62054800000001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15.839473</v>
      </c>
      <c r="AF26">
        <v>9.0035600000000002</v>
      </c>
      <c r="AG26">
        <v>20.736543999999999</v>
      </c>
      <c r="AH26">
        <v>37.957692000000002</v>
      </c>
      <c r="AI26">
        <v>0</v>
      </c>
      <c r="AJ26">
        <v>0</v>
      </c>
      <c r="AK26">
        <v>52.571776999999997</v>
      </c>
      <c r="AL26">
        <v>1.3402970000000001</v>
      </c>
      <c r="AM26">
        <v>0</v>
      </c>
      <c r="AN26">
        <v>0.84583699999999995</v>
      </c>
      <c r="AO26">
        <v>0</v>
      </c>
      <c r="AP26">
        <v>0</v>
      </c>
      <c r="AQ26">
        <v>43.963366000000001</v>
      </c>
      <c r="AR26">
        <v>1.4856309999999999</v>
      </c>
      <c r="AS26">
        <v>4.5255219999999996</v>
      </c>
      <c r="AT26">
        <v>19.09873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2216.3846460000004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570.89486699999998</v>
      </c>
      <c r="L27">
        <v>418.540122</v>
      </c>
      <c r="M27">
        <v>88.430400000000006</v>
      </c>
      <c r="N27">
        <v>95.431107999999995</v>
      </c>
      <c r="O27">
        <v>57.056350999999999</v>
      </c>
      <c r="P27">
        <v>120.02985</v>
      </c>
      <c r="Q27">
        <v>20.305927000000001</v>
      </c>
      <c r="R27">
        <v>39.779069999999997</v>
      </c>
      <c r="S27">
        <v>24.312207999999998</v>
      </c>
      <c r="T27">
        <v>0</v>
      </c>
      <c r="U27">
        <v>402.52172400000001</v>
      </c>
      <c r="V27">
        <v>19.45505</v>
      </c>
      <c r="W27">
        <v>32.795183000000002</v>
      </c>
      <c r="X27">
        <v>139.62054800000001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31.678944999999999</v>
      </c>
      <c r="AF27">
        <v>9.0035600000000002</v>
      </c>
      <c r="AG27">
        <v>20.736543999999999</v>
      </c>
      <c r="AH27">
        <v>63.717948</v>
      </c>
      <c r="AI27">
        <v>0</v>
      </c>
      <c r="AJ27">
        <v>0</v>
      </c>
      <c r="AK27">
        <v>52.571776999999997</v>
      </c>
      <c r="AL27">
        <v>1.3402970000000001</v>
      </c>
      <c r="AM27">
        <v>0</v>
      </c>
      <c r="AN27">
        <v>0.84583699999999995</v>
      </c>
      <c r="AO27">
        <v>0</v>
      </c>
      <c r="AP27">
        <v>0</v>
      </c>
      <c r="AQ27">
        <v>43.963366000000001</v>
      </c>
      <c r="AR27">
        <v>1.4856309999999999</v>
      </c>
      <c r="AS27">
        <v>4.5255219999999996</v>
      </c>
      <c r="AT27">
        <v>19.223981999999999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2278.265817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598.36074499999995</v>
      </c>
      <c r="L28">
        <v>418.540122</v>
      </c>
      <c r="M28">
        <v>88.430400000000006</v>
      </c>
      <c r="N28">
        <v>95.431107999999995</v>
      </c>
      <c r="O28">
        <v>57.056350999999999</v>
      </c>
      <c r="P28">
        <v>120.02985</v>
      </c>
      <c r="Q28">
        <v>20.305927000000001</v>
      </c>
      <c r="R28">
        <v>39.779069999999997</v>
      </c>
      <c r="S28">
        <v>24.312207999999998</v>
      </c>
      <c r="T28">
        <v>0</v>
      </c>
      <c r="U28">
        <v>402.52172400000001</v>
      </c>
      <c r="V28">
        <v>19.579643999999998</v>
      </c>
      <c r="W28">
        <v>32.795183000000002</v>
      </c>
      <c r="X28">
        <v>139.62054800000001</v>
      </c>
      <c r="Y28">
        <v>0</v>
      </c>
      <c r="Z28">
        <v>0</v>
      </c>
      <c r="AA28">
        <v>6.3025880000000001</v>
      </c>
      <c r="AB28">
        <v>3.2031990000000001</v>
      </c>
      <c r="AC28">
        <v>0</v>
      </c>
      <c r="AD28">
        <v>0</v>
      </c>
      <c r="AE28">
        <v>31.678944999999999</v>
      </c>
      <c r="AF28">
        <v>17.059377999999999</v>
      </c>
      <c r="AG28">
        <v>20.736543999999999</v>
      </c>
      <c r="AH28">
        <v>63.717948</v>
      </c>
      <c r="AI28">
        <v>0</v>
      </c>
      <c r="AJ28">
        <v>0</v>
      </c>
      <c r="AK28">
        <v>52.571776999999997</v>
      </c>
      <c r="AL28">
        <v>1.3402970000000001</v>
      </c>
      <c r="AM28">
        <v>0</v>
      </c>
      <c r="AN28">
        <v>0.84583699999999995</v>
      </c>
      <c r="AO28">
        <v>0</v>
      </c>
      <c r="AP28">
        <v>0</v>
      </c>
      <c r="AQ28">
        <v>43.963366000000001</v>
      </c>
      <c r="AR28">
        <v>1.4856309999999999</v>
      </c>
      <c r="AS28">
        <v>4.5255219999999996</v>
      </c>
      <c r="AT28">
        <v>19.223981999999999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2323.4178939999997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652.83742800000005</v>
      </c>
      <c r="L29">
        <v>418.540122</v>
      </c>
      <c r="M29">
        <v>88.430400000000006</v>
      </c>
      <c r="N29">
        <v>95.431107999999995</v>
      </c>
      <c r="O29">
        <v>57.056350999999999</v>
      </c>
      <c r="P29">
        <v>120.02985</v>
      </c>
      <c r="Q29">
        <v>20.305927000000001</v>
      </c>
      <c r="R29">
        <v>39.779069999999997</v>
      </c>
      <c r="S29">
        <v>24.312207999999998</v>
      </c>
      <c r="T29">
        <v>0</v>
      </c>
      <c r="U29">
        <v>402.52172400000001</v>
      </c>
      <c r="V29">
        <v>19.579643999999998</v>
      </c>
      <c r="W29">
        <v>32.795183000000002</v>
      </c>
      <c r="X29">
        <v>139.62054800000001</v>
      </c>
      <c r="Y29">
        <v>0</v>
      </c>
      <c r="Z29">
        <v>1.05732</v>
      </c>
      <c r="AA29">
        <v>13.496651</v>
      </c>
      <c r="AB29">
        <v>12.659041999999999</v>
      </c>
      <c r="AC29">
        <v>0</v>
      </c>
      <c r="AD29">
        <v>8.2533440000000002</v>
      </c>
      <c r="AE29">
        <v>31.678944999999999</v>
      </c>
      <c r="AF29">
        <v>25.589065999999999</v>
      </c>
      <c r="AG29">
        <v>20.736543999999999</v>
      </c>
      <c r="AH29">
        <v>84.471794000000003</v>
      </c>
      <c r="AI29">
        <v>0</v>
      </c>
      <c r="AJ29">
        <v>0</v>
      </c>
      <c r="AK29">
        <v>52.571776999999997</v>
      </c>
      <c r="AL29">
        <v>6.7014860000000001</v>
      </c>
      <c r="AM29">
        <v>5.0738669999999999</v>
      </c>
      <c r="AN29">
        <v>0.84583699999999995</v>
      </c>
      <c r="AO29">
        <v>0</v>
      </c>
      <c r="AP29">
        <v>0</v>
      </c>
      <c r="AQ29">
        <v>43.963366000000001</v>
      </c>
      <c r="AR29">
        <v>1.4856309999999999</v>
      </c>
      <c r="AS29">
        <v>4.5255219999999996</v>
      </c>
      <c r="AT29">
        <v>19.223981999999999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2443.5737369999997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652.83742800000005</v>
      </c>
      <c r="L30">
        <v>418.540122</v>
      </c>
      <c r="M30">
        <v>88.430400000000006</v>
      </c>
      <c r="N30">
        <v>95.431107999999995</v>
      </c>
      <c r="O30">
        <v>57.056350999999999</v>
      </c>
      <c r="P30">
        <v>120.02985</v>
      </c>
      <c r="Q30">
        <v>20.305927000000001</v>
      </c>
      <c r="R30">
        <v>39.779069999999997</v>
      </c>
      <c r="S30">
        <v>24.312207999999998</v>
      </c>
      <c r="T30">
        <v>0</v>
      </c>
      <c r="U30">
        <v>402.52172400000001</v>
      </c>
      <c r="V30">
        <v>19.579643999999998</v>
      </c>
      <c r="W30">
        <v>32.795183000000002</v>
      </c>
      <c r="X30">
        <v>139.62054800000001</v>
      </c>
      <c r="Y30">
        <v>0</v>
      </c>
      <c r="Z30">
        <v>12.535586</v>
      </c>
      <c r="AA30">
        <v>27.008489999999998</v>
      </c>
      <c r="AB30">
        <v>25.318085</v>
      </c>
      <c r="AC30">
        <v>0</v>
      </c>
      <c r="AD30">
        <v>15.236942000000001</v>
      </c>
      <c r="AE30">
        <v>31.678944999999999</v>
      </c>
      <c r="AF30">
        <v>37.454810999999999</v>
      </c>
      <c r="AG30">
        <v>20.736543999999999</v>
      </c>
      <c r="AH30">
        <v>89.933331999999993</v>
      </c>
      <c r="AI30">
        <v>0</v>
      </c>
      <c r="AJ30">
        <v>0</v>
      </c>
      <c r="AK30">
        <v>52.571776999999997</v>
      </c>
      <c r="AL30">
        <v>53.611891</v>
      </c>
      <c r="AM30">
        <v>7.687678</v>
      </c>
      <c r="AN30">
        <v>0.84583699999999995</v>
      </c>
      <c r="AO30">
        <v>0</v>
      </c>
      <c r="AP30">
        <v>0</v>
      </c>
      <c r="AQ30">
        <v>43.963366000000001</v>
      </c>
      <c r="AR30">
        <v>1.4856309999999999</v>
      </c>
      <c r="AS30">
        <v>4.5255219999999996</v>
      </c>
      <c r="AT30">
        <v>19.223981999999999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2555.0579819999998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652.83742800000005</v>
      </c>
      <c r="L31">
        <v>418.540122</v>
      </c>
      <c r="M31">
        <v>88.430400000000006</v>
      </c>
      <c r="N31">
        <v>95.431107999999995</v>
      </c>
      <c r="O31">
        <v>57.056350999999999</v>
      </c>
      <c r="P31">
        <v>120.02985</v>
      </c>
      <c r="Q31">
        <v>20.305927000000001</v>
      </c>
      <c r="R31">
        <v>39.779069999999997</v>
      </c>
      <c r="S31">
        <v>24.312207999999998</v>
      </c>
      <c r="T31">
        <v>0</v>
      </c>
      <c r="U31">
        <v>402.52172400000001</v>
      </c>
      <c r="V31">
        <v>19.579643999999998</v>
      </c>
      <c r="W31">
        <v>32.795183000000002</v>
      </c>
      <c r="X31">
        <v>139.62054800000001</v>
      </c>
      <c r="Y31">
        <v>0</v>
      </c>
      <c r="Z31">
        <v>12.535586</v>
      </c>
      <c r="AA31">
        <v>27.008489999999998</v>
      </c>
      <c r="AB31">
        <v>25.318085</v>
      </c>
      <c r="AC31">
        <v>0</v>
      </c>
      <c r="AD31">
        <v>17.563116000000001</v>
      </c>
      <c r="AE31">
        <v>31.678944999999999</v>
      </c>
      <c r="AF31">
        <v>37.454810999999999</v>
      </c>
      <c r="AG31">
        <v>20.736543999999999</v>
      </c>
      <c r="AH31">
        <v>89.933331999999993</v>
      </c>
      <c r="AI31">
        <v>0</v>
      </c>
      <c r="AJ31">
        <v>0</v>
      </c>
      <c r="AK31">
        <v>52.571776999999997</v>
      </c>
      <c r="AL31">
        <v>53.611891</v>
      </c>
      <c r="AM31">
        <v>7.687678</v>
      </c>
      <c r="AN31">
        <v>0.84583699999999995</v>
      </c>
      <c r="AO31">
        <v>0</v>
      </c>
      <c r="AP31">
        <v>0</v>
      </c>
      <c r="AQ31">
        <v>43.963366000000001</v>
      </c>
      <c r="AR31">
        <v>1.4856309999999999</v>
      </c>
      <c r="AS31">
        <v>4.5255219999999996</v>
      </c>
      <c r="AT31">
        <v>19.223981999999999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2557.3841559999996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652.83742800000005</v>
      </c>
      <c r="L32">
        <v>418.540122</v>
      </c>
      <c r="M32">
        <v>88.430400000000006</v>
      </c>
      <c r="N32">
        <v>95.431107999999995</v>
      </c>
      <c r="O32">
        <v>57.056350999999999</v>
      </c>
      <c r="P32">
        <v>120.02985</v>
      </c>
      <c r="Q32">
        <v>20.305927000000001</v>
      </c>
      <c r="R32">
        <v>39.779069999999997</v>
      </c>
      <c r="S32">
        <v>24.312207999999998</v>
      </c>
      <c r="T32">
        <v>0</v>
      </c>
      <c r="U32">
        <v>402.52172400000001</v>
      </c>
      <c r="V32">
        <v>19.579643999999998</v>
      </c>
      <c r="W32">
        <v>32.795183000000002</v>
      </c>
      <c r="X32">
        <v>139.62054800000001</v>
      </c>
      <c r="Y32">
        <v>0</v>
      </c>
      <c r="Z32">
        <v>12.535586</v>
      </c>
      <c r="AA32">
        <v>27.008489999999998</v>
      </c>
      <c r="AB32">
        <v>25.318085</v>
      </c>
      <c r="AC32">
        <v>0</v>
      </c>
      <c r="AD32">
        <v>17.563116000000001</v>
      </c>
      <c r="AE32">
        <v>31.678944999999999</v>
      </c>
      <c r="AF32">
        <v>37.454810999999999</v>
      </c>
      <c r="AG32">
        <v>20.736543999999999</v>
      </c>
      <c r="AH32">
        <v>89.933331999999993</v>
      </c>
      <c r="AI32">
        <v>0</v>
      </c>
      <c r="AJ32">
        <v>0</v>
      </c>
      <c r="AK32">
        <v>52.571776999999997</v>
      </c>
      <c r="AL32">
        <v>40.208917999999997</v>
      </c>
      <c r="AM32">
        <v>7.687678</v>
      </c>
      <c r="AN32">
        <v>0.84583699999999995</v>
      </c>
      <c r="AO32">
        <v>0</v>
      </c>
      <c r="AP32">
        <v>0</v>
      </c>
      <c r="AQ32">
        <v>43.963366000000001</v>
      </c>
      <c r="AR32">
        <v>1.4856309999999999</v>
      </c>
      <c r="AS32">
        <v>4.5255219999999996</v>
      </c>
      <c r="AT32">
        <v>19.223981999999999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2543.9811829999994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652.83742800000005</v>
      </c>
      <c r="L33">
        <v>418.540122</v>
      </c>
      <c r="M33">
        <v>88.430400000000006</v>
      </c>
      <c r="N33">
        <v>113.54174999999999</v>
      </c>
      <c r="O33">
        <v>57.056350999999999</v>
      </c>
      <c r="P33">
        <v>120.02985</v>
      </c>
      <c r="Q33">
        <v>20.305927000000001</v>
      </c>
      <c r="R33">
        <v>39.779069999999997</v>
      </c>
      <c r="S33">
        <v>24.312207999999998</v>
      </c>
      <c r="T33">
        <v>0</v>
      </c>
      <c r="U33">
        <v>402.52172400000001</v>
      </c>
      <c r="V33">
        <v>19.579643999999998</v>
      </c>
      <c r="W33">
        <v>32.795183000000002</v>
      </c>
      <c r="X33">
        <v>139.62054800000001</v>
      </c>
      <c r="Y33">
        <v>0</v>
      </c>
      <c r="Z33">
        <v>12.535586</v>
      </c>
      <c r="AA33">
        <v>27.008489999999998</v>
      </c>
      <c r="AB33">
        <v>25.318085</v>
      </c>
      <c r="AC33">
        <v>0</v>
      </c>
      <c r="AD33">
        <v>26.344673</v>
      </c>
      <c r="AE33">
        <v>31.678944999999999</v>
      </c>
      <c r="AF33">
        <v>37.454810999999999</v>
      </c>
      <c r="AG33">
        <v>20.736543999999999</v>
      </c>
      <c r="AH33">
        <v>89.933331999999993</v>
      </c>
      <c r="AI33">
        <v>0</v>
      </c>
      <c r="AJ33">
        <v>0</v>
      </c>
      <c r="AK33">
        <v>52.571776999999997</v>
      </c>
      <c r="AL33">
        <v>40.208917999999997</v>
      </c>
      <c r="AM33">
        <v>7.687678</v>
      </c>
      <c r="AN33">
        <v>0.84583699999999995</v>
      </c>
      <c r="AO33">
        <v>0</v>
      </c>
      <c r="AP33">
        <v>0</v>
      </c>
      <c r="AQ33">
        <v>43.963366000000001</v>
      </c>
      <c r="AR33">
        <v>2.6529120000000002</v>
      </c>
      <c r="AS33">
        <v>4.5255219999999996</v>
      </c>
      <c r="AT33">
        <v>19.223981999999999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2572.0406629999998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652.83742800000005</v>
      </c>
      <c r="L34">
        <v>418.540122</v>
      </c>
      <c r="M34">
        <v>88.430400000000006</v>
      </c>
      <c r="N34">
        <v>113.54174999999999</v>
      </c>
      <c r="O34">
        <v>57.056350999999999</v>
      </c>
      <c r="P34">
        <v>120.02985</v>
      </c>
      <c r="Q34">
        <v>20.305927000000001</v>
      </c>
      <c r="R34">
        <v>39.779069999999997</v>
      </c>
      <c r="S34">
        <v>24.312207999999998</v>
      </c>
      <c r="T34">
        <v>0</v>
      </c>
      <c r="U34">
        <v>402.52172400000001</v>
      </c>
      <c r="V34">
        <v>19.579643999999998</v>
      </c>
      <c r="W34">
        <v>32.795183000000002</v>
      </c>
      <c r="X34">
        <v>139.62054800000001</v>
      </c>
      <c r="Y34">
        <v>0</v>
      </c>
      <c r="Z34">
        <v>12.535586</v>
      </c>
      <c r="AA34">
        <v>13.504244999999999</v>
      </c>
      <c r="AB34">
        <v>25.318085</v>
      </c>
      <c r="AC34">
        <v>0</v>
      </c>
      <c r="AD34">
        <v>26.344673</v>
      </c>
      <c r="AE34">
        <v>31.678944999999999</v>
      </c>
      <c r="AF34">
        <v>37.454810999999999</v>
      </c>
      <c r="AG34">
        <v>20.736543999999999</v>
      </c>
      <c r="AH34">
        <v>89.933331999999993</v>
      </c>
      <c r="AI34">
        <v>0</v>
      </c>
      <c r="AJ34">
        <v>0</v>
      </c>
      <c r="AK34">
        <v>52.571776999999997</v>
      </c>
      <c r="AL34">
        <v>40.208917999999997</v>
      </c>
      <c r="AM34">
        <v>7.687678</v>
      </c>
      <c r="AN34">
        <v>0.84583699999999995</v>
      </c>
      <c r="AO34">
        <v>0</v>
      </c>
      <c r="AP34">
        <v>0</v>
      </c>
      <c r="AQ34">
        <v>43.963366000000001</v>
      </c>
      <c r="AR34">
        <v>35.018438000000003</v>
      </c>
      <c r="AS34">
        <v>4.5255219999999996</v>
      </c>
      <c r="AT34">
        <v>19.223981999999999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2590.9019439999997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652.83742800000005</v>
      </c>
      <c r="L35">
        <v>418.540122</v>
      </c>
      <c r="M35">
        <v>88.430400000000006</v>
      </c>
      <c r="N35">
        <v>113.54174999999999</v>
      </c>
      <c r="O35">
        <v>57.056350999999999</v>
      </c>
      <c r="P35">
        <v>120.02985</v>
      </c>
      <c r="Q35">
        <v>20.305927000000001</v>
      </c>
      <c r="R35">
        <v>39.779069999999997</v>
      </c>
      <c r="S35">
        <v>24.312207999999998</v>
      </c>
      <c r="T35">
        <v>0</v>
      </c>
      <c r="U35">
        <v>402.52172400000001</v>
      </c>
      <c r="V35">
        <v>19.579643999999998</v>
      </c>
      <c r="W35">
        <v>32.795183000000002</v>
      </c>
      <c r="X35">
        <v>139.62054800000001</v>
      </c>
      <c r="Y35">
        <v>0</v>
      </c>
      <c r="Z35">
        <v>12.535586</v>
      </c>
      <c r="AA35">
        <v>13.504244999999999</v>
      </c>
      <c r="AB35">
        <v>25.318085</v>
      </c>
      <c r="AC35">
        <v>0</v>
      </c>
      <c r="AD35">
        <v>17.563116000000001</v>
      </c>
      <c r="AE35">
        <v>31.678944999999999</v>
      </c>
      <c r="AF35">
        <v>37.454810999999999</v>
      </c>
      <c r="AG35">
        <v>20.736543999999999</v>
      </c>
      <c r="AH35">
        <v>89.933331999999993</v>
      </c>
      <c r="AI35">
        <v>0</v>
      </c>
      <c r="AJ35">
        <v>0</v>
      </c>
      <c r="AK35">
        <v>52.571776999999997</v>
      </c>
      <c r="AL35">
        <v>40.208917999999997</v>
      </c>
      <c r="AM35">
        <v>7.687678</v>
      </c>
      <c r="AN35">
        <v>0.84583699999999995</v>
      </c>
      <c r="AO35">
        <v>0</v>
      </c>
      <c r="AP35">
        <v>0</v>
      </c>
      <c r="AQ35">
        <v>43.963366000000001</v>
      </c>
      <c r="AR35">
        <v>35.018438000000003</v>
      </c>
      <c r="AS35">
        <v>4.5255219999999996</v>
      </c>
      <c r="AT35">
        <v>19.223981999999999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2582.1203869999995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652.83742800000005</v>
      </c>
      <c r="L36">
        <v>418.540122</v>
      </c>
      <c r="M36">
        <v>88.430400000000006</v>
      </c>
      <c r="N36">
        <v>113.54174999999999</v>
      </c>
      <c r="O36">
        <v>57.056350999999999</v>
      </c>
      <c r="P36">
        <v>120.02985</v>
      </c>
      <c r="Q36">
        <v>20.305927000000001</v>
      </c>
      <c r="R36">
        <v>39.779069999999997</v>
      </c>
      <c r="S36">
        <v>24.312207999999998</v>
      </c>
      <c r="T36">
        <v>0</v>
      </c>
      <c r="U36">
        <v>402.52172400000001</v>
      </c>
      <c r="V36">
        <v>19.579643999999998</v>
      </c>
      <c r="W36">
        <v>32.795183000000002</v>
      </c>
      <c r="X36">
        <v>139.62054800000001</v>
      </c>
      <c r="Y36">
        <v>0</v>
      </c>
      <c r="Z36">
        <v>0</v>
      </c>
      <c r="AA36">
        <v>8.3528280000000006</v>
      </c>
      <c r="AB36">
        <v>3.2031990000000001</v>
      </c>
      <c r="AC36">
        <v>0</v>
      </c>
      <c r="AD36">
        <v>15.236942000000001</v>
      </c>
      <c r="AE36">
        <v>31.678944999999999</v>
      </c>
      <c r="AF36">
        <v>25.873389</v>
      </c>
      <c r="AG36">
        <v>20.736543999999999</v>
      </c>
      <c r="AH36">
        <v>84.471794000000003</v>
      </c>
      <c r="AI36">
        <v>0</v>
      </c>
      <c r="AJ36">
        <v>0</v>
      </c>
      <c r="AK36">
        <v>52.571776999999997</v>
      </c>
      <c r="AL36">
        <v>6.7014860000000001</v>
      </c>
      <c r="AM36">
        <v>5.0738669999999999</v>
      </c>
      <c r="AN36">
        <v>0.84583699999999995</v>
      </c>
      <c r="AO36">
        <v>0</v>
      </c>
      <c r="AP36">
        <v>0</v>
      </c>
      <c r="AQ36">
        <v>43.963366000000001</v>
      </c>
      <c r="AR36">
        <v>3.7140770000000001</v>
      </c>
      <c r="AS36">
        <v>4.5255219999999996</v>
      </c>
      <c r="AT36">
        <v>19.223981999999999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2455.52376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652.83742800000005</v>
      </c>
      <c r="L37">
        <v>418.540122</v>
      </c>
      <c r="M37">
        <v>88.430400000000006</v>
      </c>
      <c r="N37">
        <v>113.54174999999999</v>
      </c>
      <c r="O37">
        <v>57.056350999999999</v>
      </c>
      <c r="P37">
        <v>120.02985</v>
      </c>
      <c r="Q37">
        <v>20.305927000000001</v>
      </c>
      <c r="R37">
        <v>39.779069999999997</v>
      </c>
      <c r="S37">
        <v>24.312207999999998</v>
      </c>
      <c r="T37">
        <v>0</v>
      </c>
      <c r="U37">
        <v>402.52172400000001</v>
      </c>
      <c r="V37">
        <v>19.579643999999998</v>
      </c>
      <c r="W37">
        <v>32.795183000000002</v>
      </c>
      <c r="X37">
        <v>139.62054800000001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8.2533440000000002</v>
      </c>
      <c r="AE37">
        <v>31.678944999999999</v>
      </c>
      <c r="AF37">
        <v>17.059377999999999</v>
      </c>
      <c r="AG37">
        <v>20.736543999999999</v>
      </c>
      <c r="AH37">
        <v>67.358974000000003</v>
      </c>
      <c r="AI37">
        <v>0</v>
      </c>
      <c r="AJ37">
        <v>0</v>
      </c>
      <c r="AK37">
        <v>52.571776999999997</v>
      </c>
      <c r="AL37">
        <v>1.3402970000000001</v>
      </c>
      <c r="AM37">
        <v>0</v>
      </c>
      <c r="AN37">
        <v>0.84583699999999995</v>
      </c>
      <c r="AO37">
        <v>0</v>
      </c>
      <c r="AP37">
        <v>0</v>
      </c>
      <c r="AQ37">
        <v>43.963366000000001</v>
      </c>
      <c r="AR37">
        <v>1.591747</v>
      </c>
      <c r="AS37">
        <v>4.5255219999999996</v>
      </c>
      <c r="AT37">
        <v>19.223981999999999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2398.4999180000004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652.83742800000005</v>
      </c>
      <c r="L38">
        <v>418.540122</v>
      </c>
      <c r="M38">
        <v>88.430400000000006</v>
      </c>
      <c r="N38">
        <v>113.54174999999999</v>
      </c>
      <c r="O38">
        <v>57.056350999999999</v>
      </c>
      <c r="P38">
        <v>120.02985</v>
      </c>
      <c r="Q38">
        <v>20.305927000000001</v>
      </c>
      <c r="R38">
        <v>39.779069999999997</v>
      </c>
      <c r="S38">
        <v>24.312207999999998</v>
      </c>
      <c r="T38">
        <v>0</v>
      </c>
      <c r="U38">
        <v>402.52172400000001</v>
      </c>
      <c r="V38">
        <v>19.579643999999998</v>
      </c>
      <c r="W38">
        <v>32.795183000000002</v>
      </c>
      <c r="X38">
        <v>139.62054800000001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15.839473</v>
      </c>
      <c r="AF38">
        <v>17.059377999999999</v>
      </c>
      <c r="AG38">
        <v>20.736543999999999</v>
      </c>
      <c r="AH38">
        <v>67.358974000000003</v>
      </c>
      <c r="AI38">
        <v>0</v>
      </c>
      <c r="AJ38">
        <v>0</v>
      </c>
      <c r="AK38">
        <v>52.571776999999997</v>
      </c>
      <c r="AL38">
        <v>1.3402970000000001</v>
      </c>
      <c r="AM38">
        <v>0</v>
      </c>
      <c r="AN38">
        <v>0.84583699999999995</v>
      </c>
      <c r="AO38">
        <v>0</v>
      </c>
      <c r="AP38">
        <v>0</v>
      </c>
      <c r="AQ38">
        <v>43.963366000000001</v>
      </c>
      <c r="AR38">
        <v>1.591747</v>
      </c>
      <c r="AS38">
        <v>4.5255219999999996</v>
      </c>
      <c r="AT38">
        <v>19.223981999999999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2374.4071020000001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652.83742800000005</v>
      </c>
      <c r="L39">
        <v>418.540122</v>
      </c>
      <c r="M39">
        <v>88.430400000000006</v>
      </c>
      <c r="N39">
        <v>113.54174999999999</v>
      </c>
      <c r="O39">
        <v>57.056350999999999</v>
      </c>
      <c r="P39">
        <v>120.02985</v>
      </c>
      <c r="Q39">
        <v>20.305927000000001</v>
      </c>
      <c r="R39">
        <v>39.779069999999997</v>
      </c>
      <c r="S39">
        <v>24.312207999999998</v>
      </c>
      <c r="T39">
        <v>0</v>
      </c>
      <c r="U39">
        <v>402.52172400000001</v>
      </c>
      <c r="V39">
        <v>19.579643999999998</v>
      </c>
      <c r="W39">
        <v>32.795183000000002</v>
      </c>
      <c r="X39">
        <v>139.62054800000001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15.839473</v>
      </c>
      <c r="AF39">
        <v>9.0035600000000002</v>
      </c>
      <c r="AG39">
        <v>20.736543999999999</v>
      </c>
      <c r="AH39">
        <v>67.358974000000003</v>
      </c>
      <c r="AI39">
        <v>0</v>
      </c>
      <c r="AJ39">
        <v>0</v>
      </c>
      <c r="AK39">
        <v>52.571776999999997</v>
      </c>
      <c r="AL39">
        <v>1.3402970000000001</v>
      </c>
      <c r="AM39">
        <v>0</v>
      </c>
      <c r="AN39">
        <v>0.84583699999999995</v>
      </c>
      <c r="AO39">
        <v>0</v>
      </c>
      <c r="AP39">
        <v>0</v>
      </c>
      <c r="AQ39">
        <v>43.963366000000001</v>
      </c>
      <c r="AR39">
        <v>1.591747</v>
      </c>
      <c r="AS39">
        <v>4.5255219999999996</v>
      </c>
      <c r="AT39">
        <v>19.223981999999999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2366.3512840000003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652.83742800000005</v>
      </c>
      <c r="L40">
        <v>418.540122</v>
      </c>
      <c r="M40">
        <v>88.430400000000006</v>
      </c>
      <c r="N40">
        <v>113.54174999999999</v>
      </c>
      <c r="O40">
        <v>57.056350999999999</v>
      </c>
      <c r="P40">
        <v>120.02985</v>
      </c>
      <c r="Q40">
        <v>20.305927000000001</v>
      </c>
      <c r="R40">
        <v>39.779069999999997</v>
      </c>
      <c r="S40">
        <v>24.312207999999998</v>
      </c>
      <c r="T40">
        <v>0</v>
      </c>
      <c r="U40">
        <v>402.52172400000001</v>
      </c>
      <c r="V40">
        <v>19.579643999999998</v>
      </c>
      <c r="W40">
        <v>32.795183000000002</v>
      </c>
      <c r="X40">
        <v>139.62054800000001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15.839473</v>
      </c>
      <c r="AF40">
        <v>9.0035600000000002</v>
      </c>
      <c r="AG40">
        <v>20.736543999999999</v>
      </c>
      <c r="AH40">
        <v>41.871794000000001</v>
      </c>
      <c r="AI40">
        <v>0</v>
      </c>
      <c r="AJ40">
        <v>0</v>
      </c>
      <c r="AK40">
        <v>52.571776999999997</v>
      </c>
      <c r="AL40">
        <v>1.3402970000000001</v>
      </c>
      <c r="AM40">
        <v>0</v>
      </c>
      <c r="AN40">
        <v>0.84583699999999995</v>
      </c>
      <c r="AO40">
        <v>0</v>
      </c>
      <c r="AP40">
        <v>0</v>
      </c>
      <c r="AQ40">
        <v>43.963366000000001</v>
      </c>
      <c r="AR40">
        <v>1.591747</v>
      </c>
      <c r="AS40">
        <v>4.5255219999999996</v>
      </c>
      <c r="AT40">
        <v>19.223981999999999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2340.8641040000002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652.83742800000005</v>
      </c>
      <c r="L41">
        <v>418.540122</v>
      </c>
      <c r="M41">
        <v>88.430400000000006</v>
      </c>
      <c r="N41">
        <v>113.54174999999999</v>
      </c>
      <c r="O41">
        <v>57.056350999999999</v>
      </c>
      <c r="P41">
        <v>120.02985</v>
      </c>
      <c r="Q41">
        <v>20.305927000000001</v>
      </c>
      <c r="R41">
        <v>39.779069999999997</v>
      </c>
      <c r="S41">
        <v>24.312207999999998</v>
      </c>
      <c r="T41">
        <v>0</v>
      </c>
      <c r="U41">
        <v>402.52172400000001</v>
      </c>
      <c r="V41">
        <v>19.579643999999998</v>
      </c>
      <c r="W41">
        <v>32.795183000000002</v>
      </c>
      <c r="X41">
        <v>139.62054800000001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15.839473</v>
      </c>
      <c r="AF41">
        <v>9.0035600000000002</v>
      </c>
      <c r="AG41">
        <v>20.736543999999999</v>
      </c>
      <c r="AH41">
        <v>41.871794000000001</v>
      </c>
      <c r="AI41">
        <v>0</v>
      </c>
      <c r="AJ41">
        <v>0</v>
      </c>
      <c r="AK41">
        <v>52.571776999999997</v>
      </c>
      <c r="AL41">
        <v>1.3402970000000001</v>
      </c>
      <c r="AM41">
        <v>0</v>
      </c>
      <c r="AN41">
        <v>0.84583699999999995</v>
      </c>
      <c r="AO41">
        <v>0</v>
      </c>
      <c r="AP41">
        <v>0</v>
      </c>
      <c r="AQ41">
        <v>43.963366000000001</v>
      </c>
      <c r="AR41">
        <v>1.591747</v>
      </c>
      <c r="AS41">
        <v>4.5255219999999996</v>
      </c>
      <c r="AT41">
        <v>19.223981999999999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2340.8641040000002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652.83742800000005</v>
      </c>
      <c r="L42">
        <v>418.540122</v>
      </c>
      <c r="M42">
        <v>88.430400000000006</v>
      </c>
      <c r="N42">
        <v>113.54174999999999</v>
      </c>
      <c r="O42">
        <v>57.056350999999999</v>
      </c>
      <c r="P42">
        <v>120.02985</v>
      </c>
      <c r="Q42">
        <v>20.305927000000001</v>
      </c>
      <c r="R42">
        <v>39.779069999999997</v>
      </c>
      <c r="S42">
        <v>24.312207999999998</v>
      </c>
      <c r="T42">
        <v>0</v>
      </c>
      <c r="U42">
        <v>402.52172400000001</v>
      </c>
      <c r="V42">
        <v>19.579643999999998</v>
      </c>
      <c r="W42">
        <v>32.795183000000002</v>
      </c>
      <c r="X42">
        <v>139.62054800000001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15.839473</v>
      </c>
      <c r="AF42">
        <v>9.0035600000000002</v>
      </c>
      <c r="AG42">
        <v>20.736543999999999</v>
      </c>
      <c r="AH42">
        <v>19.843589999999999</v>
      </c>
      <c r="AI42">
        <v>0</v>
      </c>
      <c r="AJ42">
        <v>0</v>
      </c>
      <c r="AK42">
        <v>52.571776999999997</v>
      </c>
      <c r="AL42">
        <v>1.3402970000000001</v>
      </c>
      <c r="AM42">
        <v>0</v>
      </c>
      <c r="AN42">
        <v>0.84583699999999995</v>
      </c>
      <c r="AO42">
        <v>0</v>
      </c>
      <c r="AP42">
        <v>0</v>
      </c>
      <c r="AQ42">
        <v>43.963366000000001</v>
      </c>
      <c r="AR42">
        <v>1.591747</v>
      </c>
      <c r="AS42">
        <v>4.5255219999999996</v>
      </c>
      <c r="AT42">
        <v>19.223981999999999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2318.8359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652.83742800000005</v>
      </c>
      <c r="L43">
        <v>418.540122</v>
      </c>
      <c r="M43">
        <v>88.430400000000006</v>
      </c>
      <c r="N43">
        <v>113.54174999999999</v>
      </c>
      <c r="O43">
        <v>57.056350999999999</v>
      </c>
      <c r="P43">
        <v>120.02985</v>
      </c>
      <c r="Q43">
        <v>20.305927000000001</v>
      </c>
      <c r="R43">
        <v>39.779069999999997</v>
      </c>
      <c r="S43">
        <v>24.312207999999998</v>
      </c>
      <c r="T43">
        <v>0</v>
      </c>
      <c r="U43">
        <v>402.52172400000001</v>
      </c>
      <c r="V43">
        <v>19.579643999999998</v>
      </c>
      <c r="W43">
        <v>32.795183000000002</v>
      </c>
      <c r="X43">
        <v>139.62054800000001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15.839473</v>
      </c>
      <c r="AF43">
        <v>9.0035600000000002</v>
      </c>
      <c r="AG43">
        <v>20.736543999999999</v>
      </c>
      <c r="AH43">
        <v>0</v>
      </c>
      <c r="AI43">
        <v>0</v>
      </c>
      <c r="AJ43">
        <v>0</v>
      </c>
      <c r="AK43">
        <v>52.571776999999997</v>
      </c>
      <c r="AL43">
        <v>1.3402970000000001</v>
      </c>
      <c r="AM43">
        <v>0</v>
      </c>
      <c r="AN43">
        <v>0.84583699999999995</v>
      </c>
      <c r="AO43">
        <v>0</v>
      </c>
      <c r="AP43">
        <v>0</v>
      </c>
      <c r="AQ43">
        <v>43.963366000000001</v>
      </c>
      <c r="AR43">
        <v>1.591747</v>
      </c>
      <c r="AS43">
        <v>4.5255219999999996</v>
      </c>
      <c r="AT43">
        <v>19.223981999999999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2298.9923100000001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652.83742800000005</v>
      </c>
      <c r="L44">
        <v>418.540122</v>
      </c>
      <c r="M44">
        <v>88.430400000000006</v>
      </c>
      <c r="N44">
        <v>113.54174999999999</v>
      </c>
      <c r="O44">
        <v>57.056350999999999</v>
      </c>
      <c r="P44">
        <v>120.02985</v>
      </c>
      <c r="Q44">
        <v>20.305927000000001</v>
      </c>
      <c r="R44">
        <v>39.779069999999997</v>
      </c>
      <c r="S44">
        <v>24.312207999999998</v>
      </c>
      <c r="T44">
        <v>0</v>
      </c>
      <c r="U44">
        <v>402.52172400000001</v>
      </c>
      <c r="V44">
        <v>19.579643999999998</v>
      </c>
      <c r="W44">
        <v>32.795183000000002</v>
      </c>
      <c r="X44">
        <v>139.62054800000001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15.839473</v>
      </c>
      <c r="AF44">
        <v>9.0035600000000002</v>
      </c>
      <c r="AG44">
        <v>20.736543999999999</v>
      </c>
      <c r="AH44">
        <v>0</v>
      </c>
      <c r="AI44">
        <v>0</v>
      </c>
      <c r="AJ44">
        <v>0</v>
      </c>
      <c r="AK44">
        <v>52.571776999999997</v>
      </c>
      <c r="AL44">
        <v>1.3402970000000001</v>
      </c>
      <c r="AM44">
        <v>0</v>
      </c>
      <c r="AN44">
        <v>0.84583699999999995</v>
      </c>
      <c r="AO44">
        <v>0</v>
      </c>
      <c r="AP44">
        <v>0</v>
      </c>
      <c r="AQ44">
        <v>43.963366000000001</v>
      </c>
      <c r="AR44">
        <v>1.591747</v>
      </c>
      <c r="AS44">
        <v>4.5255219999999996</v>
      </c>
      <c r="AT44">
        <v>19.223981999999999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2298.9923100000001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652.83742800000005</v>
      </c>
      <c r="L45">
        <v>418.540122</v>
      </c>
      <c r="M45">
        <v>88.430400000000006</v>
      </c>
      <c r="N45">
        <v>113.54174999999999</v>
      </c>
      <c r="O45">
        <v>57.056350999999999</v>
      </c>
      <c r="P45">
        <v>120.02985</v>
      </c>
      <c r="Q45">
        <v>20.305927000000001</v>
      </c>
      <c r="R45">
        <v>39.779069999999997</v>
      </c>
      <c r="S45">
        <v>24.312207999999998</v>
      </c>
      <c r="T45">
        <v>0</v>
      </c>
      <c r="U45">
        <v>402.52172400000001</v>
      </c>
      <c r="V45">
        <v>19.579643999999998</v>
      </c>
      <c r="W45">
        <v>32.795183000000002</v>
      </c>
      <c r="X45">
        <v>139.62054800000001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9.0035600000000002</v>
      </c>
      <c r="AG45">
        <v>20.736543999999999</v>
      </c>
      <c r="AH45">
        <v>0</v>
      </c>
      <c r="AI45">
        <v>0</v>
      </c>
      <c r="AJ45">
        <v>0</v>
      </c>
      <c r="AK45">
        <v>52.571776999999997</v>
      </c>
      <c r="AL45">
        <v>1.3402970000000001</v>
      </c>
      <c r="AM45">
        <v>0</v>
      </c>
      <c r="AN45">
        <v>0.84583699999999995</v>
      </c>
      <c r="AO45">
        <v>0</v>
      </c>
      <c r="AP45">
        <v>0</v>
      </c>
      <c r="AQ45">
        <v>43.963366000000001</v>
      </c>
      <c r="AR45">
        <v>1.591747</v>
      </c>
      <c r="AS45">
        <v>4.5255219999999996</v>
      </c>
      <c r="AT45">
        <v>18.297297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2282.2261520000002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652.83742800000005</v>
      </c>
      <c r="L46">
        <v>418.540122</v>
      </c>
      <c r="M46">
        <v>88.430400000000006</v>
      </c>
      <c r="N46">
        <v>113.54174999999999</v>
      </c>
      <c r="O46">
        <v>57.056350999999999</v>
      </c>
      <c r="P46">
        <v>120.02985</v>
      </c>
      <c r="Q46">
        <v>20.305927000000001</v>
      </c>
      <c r="R46">
        <v>39.779069999999997</v>
      </c>
      <c r="S46">
        <v>24.312207999999998</v>
      </c>
      <c r="T46">
        <v>0</v>
      </c>
      <c r="U46">
        <v>402.52172400000001</v>
      </c>
      <c r="V46">
        <v>19.579643999999998</v>
      </c>
      <c r="W46">
        <v>32.795183000000002</v>
      </c>
      <c r="X46">
        <v>139.62054800000001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9.0035600000000002</v>
      </c>
      <c r="AG46">
        <v>20.736543999999999</v>
      </c>
      <c r="AH46">
        <v>0</v>
      </c>
      <c r="AI46">
        <v>0</v>
      </c>
      <c r="AJ46">
        <v>0</v>
      </c>
      <c r="AK46">
        <v>52.571776999999997</v>
      </c>
      <c r="AL46">
        <v>1.3402970000000001</v>
      </c>
      <c r="AM46">
        <v>0</v>
      </c>
      <c r="AN46">
        <v>0.84583699999999995</v>
      </c>
      <c r="AO46">
        <v>0</v>
      </c>
      <c r="AP46">
        <v>0</v>
      </c>
      <c r="AQ46">
        <v>37.241694000000003</v>
      </c>
      <c r="AR46">
        <v>25.467955</v>
      </c>
      <c r="AS46">
        <v>8.0166389999999996</v>
      </c>
      <c r="AT46">
        <v>19.223981999999999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2303.7984900000001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652.83742800000005</v>
      </c>
      <c r="L47">
        <v>418.540122</v>
      </c>
      <c r="M47">
        <v>88.430400000000006</v>
      </c>
      <c r="N47">
        <v>113.54174999999999</v>
      </c>
      <c r="O47">
        <v>57.056350999999999</v>
      </c>
      <c r="P47">
        <v>120.02985</v>
      </c>
      <c r="Q47">
        <v>20.305927000000001</v>
      </c>
      <c r="R47">
        <v>39.779069999999997</v>
      </c>
      <c r="S47">
        <v>24.312207999999998</v>
      </c>
      <c r="T47">
        <v>0</v>
      </c>
      <c r="U47">
        <v>402.52172400000001</v>
      </c>
      <c r="V47">
        <v>19.579643999999998</v>
      </c>
      <c r="W47">
        <v>32.795183000000002</v>
      </c>
      <c r="X47">
        <v>139.62054800000001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9.0035600000000002</v>
      </c>
      <c r="AG47">
        <v>20.736543999999999</v>
      </c>
      <c r="AH47">
        <v>0</v>
      </c>
      <c r="AI47">
        <v>0</v>
      </c>
      <c r="AJ47">
        <v>0</v>
      </c>
      <c r="AK47">
        <v>52.571776999999997</v>
      </c>
      <c r="AL47">
        <v>1.3402970000000001</v>
      </c>
      <c r="AM47">
        <v>0</v>
      </c>
      <c r="AN47">
        <v>0.84583699999999995</v>
      </c>
      <c r="AO47">
        <v>0</v>
      </c>
      <c r="AP47">
        <v>0</v>
      </c>
      <c r="AQ47">
        <v>27.855575999999999</v>
      </c>
      <c r="AR47">
        <v>25.467955</v>
      </c>
      <c r="AS47">
        <v>8.0166389999999996</v>
      </c>
      <c r="AT47">
        <v>18.010387999999999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2293.1987780000004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652.83742800000005</v>
      </c>
      <c r="L48">
        <v>418.540122</v>
      </c>
      <c r="M48">
        <v>88.430400000000006</v>
      </c>
      <c r="N48">
        <v>113.54174999999999</v>
      </c>
      <c r="O48">
        <v>57.056350999999999</v>
      </c>
      <c r="P48">
        <v>120.02985</v>
      </c>
      <c r="Q48">
        <v>20.305927000000001</v>
      </c>
      <c r="R48">
        <v>39.779069999999997</v>
      </c>
      <c r="S48">
        <v>24.312207999999998</v>
      </c>
      <c r="T48">
        <v>0</v>
      </c>
      <c r="U48">
        <v>402.52172400000001</v>
      </c>
      <c r="V48">
        <v>19.579643999999998</v>
      </c>
      <c r="W48">
        <v>32.795183000000002</v>
      </c>
      <c r="X48">
        <v>139.62054800000001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9.0035600000000002</v>
      </c>
      <c r="AG48">
        <v>20.736543999999999</v>
      </c>
      <c r="AH48">
        <v>0</v>
      </c>
      <c r="AI48">
        <v>0</v>
      </c>
      <c r="AJ48">
        <v>0</v>
      </c>
      <c r="AK48">
        <v>52.571776999999997</v>
      </c>
      <c r="AL48">
        <v>1.3402970000000001</v>
      </c>
      <c r="AM48">
        <v>0</v>
      </c>
      <c r="AN48">
        <v>0.84583699999999995</v>
      </c>
      <c r="AO48">
        <v>0</v>
      </c>
      <c r="AP48">
        <v>0</v>
      </c>
      <c r="AQ48">
        <v>13.927788</v>
      </c>
      <c r="AR48">
        <v>2.1223299999999998</v>
      </c>
      <c r="AS48">
        <v>8.0166389999999996</v>
      </c>
      <c r="AT48">
        <v>18.384328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2256.2993050000005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652.83742800000005</v>
      </c>
      <c r="L49">
        <v>418.540122</v>
      </c>
      <c r="M49">
        <v>88.430400000000006</v>
      </c>
      <c r="N49">
        <v>113.54174999999999</v>
      </c>
      <c r="O49">
        <v>57.056350999999999</v>
      </c>
      <c r="P49">
        <v>120.02985</v>
      </c>
      <c r="Q49">
        <v>20.305927000000001</v>
      </c>
      <c r="R49">
        <v>39.779069999999997</v>
      </c>
      <c r="S49">
        <v>24.312207999999998</v>
      </c>
      <c r="T49">
        <v>0</v>
      </c>
      <c r="U49">
        <v>402.52172400000001</v>
      </c>
      <c r="V49">
        <v>19.579643999999998</v>
      </c>
      <c r="W49">
        <v>32.795183000000002</v>
      </c>
      <c r="X49">
        <v>139.62054800000001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9.0035600000000002</v>
      </c>
      <c r="AG49">
        <v>20.736543999999999</v>
      </c>
      <c r="AH49">
        <v>0</v>
      </c>
      <c r="AI49">
        <v>0</v>
      </c>
      <c r="AJ49">
        <v>0</v>
      </c>
      <c r="AK49">
        <v>52.571776999999997</v>
      </c>
      <c r="AL49">
        <v>1.3402970000000001</v>
      </c>
      <c r="AM49">
        <v>0</v>
      </c>
      <c r="AN49">
        <v>0.84583699999999995</v>
      </c>
      <c r="AO49">
        <v>0</v>
      </c>
      <c r="AP49">
        <v>6.5258750000000001</v>
      </c>
      <c r="AQ49">
        <v>0</v>
      </c>
      <c r="AR49">
        <v>1.697864</v>
      </c>
      <c r="AS49">
        <v>8.0166389999999996</v>
      </c>
      <c r="AT49">
        <v>17.499396000000001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2247.5879940000004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652.83742800000005</v>
      </c>
      <c r="L50">
        <v>418.540122</v>
      </c>
      <c r="M50">
        <v>88.430400000000006</v>
      </c>
      <c r="N50">
        <v>113.54174999999999</v>
      </c>
      <c r="O50">
        <v>57.056350999999999</v>
      </c>
      <c r="P50">
        <v>120.02985</v>
      </c>
      <c r="Q50">
        <v>20.305927000000001</v>
      </c>
      <c r="R50">
        <v>39.779069999999997</v>
      </c>
      <c r="S50">
        <v>24.312207999999998</v>
      </c>
      <c r="T50">
        <v>0</v>
      </c>
      <c r="U50">
        <v>402.52172400000001</v>
      </c>
      <c r="V50">
        <v>19.579643999999998</v>
      </c>
      <c r="W50">
        <v>32.795183000000002</v>
      </c>
      <c r="X50">
        <v>139.62054800000001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9.0035600000000002</v>
      </c>
      <c r="AG50">
        <v>20.736543999999999</v>
      </c>
      <c r="AH50">
        <v>0</v>
      </c>
      <c r="AI50">
        <v>0</v>
      </c>
      <c r="AJ50">
        <v>0</v>
      </c>
      <c r="AK50">
        <v>52.571776999999997</v>
      </c>
      <c r="AL50">
        <v>1.3402970000000001</v>
      </c>
      <c r="AM50">
        <v>0</v>
      </c>
      <c r="AN50">
        <v>0.84583699999999995</v>
      </c>
      <c r="AO50">
        <v>0</v>
      </c>
      <c r="AP50">
        <v>6.5258750000000001</v>
      </c>
      <c r="AQ50">
        <v>0</v>
      </c>
      <c r="AR50">
        <v>1.697864</v>
      </c>
      <c r="AS50">
        <v>4.5255219999999996</v>
      </c>
      <c r="AT50">
        <v>19.223981999999999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2245.8214630000002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652.83742800000005</v>
      </c>
      <c r="L51">
        <v>418.540122</v>
      </c>
      <c r="M51">
        <v>88.430400000000006</v>
      </c>
      <c r="N51">
        <v>113.54174999999999</v>
      </c>
      <c r="O51">
        <v>57.056350999999999</v>
      </c>
      <c r="P51">
        <v>120.02985</v>
      </c>
      <c r="Q51">
        <v>20.305927000000001</v>
      </c>
      <c r="R51">
        <v>39.779069999999997</v>
      </c>
      <c r="S51">
        <v>24.312207999999998</v>
      </c>
      <c r="T51">
        <v>0</v>
      </c>
      <c r="U51">
        <v>402.52172400000001</v>
      </c>
      <c r="V51">
        <v>19.579643999999998</v>
      </c>
      <c r="W51">
        <v>32.795183000000002</v>
      </c>
      <c r="X51">
        <v>139.62054800000001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20.736543999999999</v>
      </c>
      <c r="AH51">
        <v>0</v>
      </c>
      <c r="AI51">
        <v>0</v>
      </c>
      <c r="AJ51">
        <v>0</v>
      </c>
      <c r="AK51">
        <v>52.571776999999997</v>
      </c>
      <c r="AL51">
        <v>1.3402970000000001</v>
      </c>
      <c r="AM51">
        <v>0</v>
      </c>
      <c r="AN51">
        <v>0.84583699999999995</v>
      </c>
      <c r="AO51">
        <v>0</v>
      </c>
      <c r="AP51">
        <v>6.0333560000000004</v>
      </c>
      <c r="AQ51">
        <v>0</v>
      </c>
      <c r="AR51">
        <v>1.591747</v>
      </c>
      <c r="AS51">
        <v>4.5255219999999996</v>
      </c>
      <c r="AT51">
        <v>18.628682000000001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2235.623967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652.83742800000005</v>
      </c>
      <c r="L52">
        <v>418.540122</v>
      </c>
      <c r="M52">
        <v>88.430400000000006</v>
      </c>
      <c r="N52">
        <v>113.54174999999999</v>
      </c>
      <c r="O52">
        <v>57.056350999999999</v>
      </c>
      <c r="P52">
        <v>120.02985</v>
      </c>
      <c r="Q52">
        <v>20.305927000000001</v>
      </c>
      <c r="R52">
        <v>39.779069999999997</v>
      </c>
      <c r="S52">
        <v>24.312207999999998</v>
      </c>
      <c r="T52">
        <v>0</v>
      </c>
      <c r="U52">
        <v>402.52172400000001</v>
      </c>
      <c r="V52">
        <v>19.579643999999998</v>
      </c>
      <c r="W52">
        <v>32.795183000000002</v>
      </c>
      <c r="X52">
        <v>139.62054800000001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20.736543999999999</v>
      </c>
      <c r="AH52">
        <v>0</v>
      </c>
      <c r="AI52">
        <v>0</v>
      </c>
      <c r="AJ52">
        <v>0</v>
      </c>
      <c r="AK52">
        <v>52.571776999999997</v>
      </c>
      <c r="AL52">
        <v>1.3402970000000001</v>
      </c>
      <c r="AM52">
        <v>0</v>
      </c>
      <c r="AN52">
        <v>0.84583699999999995</v>
      </c>
      <c r="AO52">
        <v>0</v>
      </c>
      <c r="AP52">
        <v>6.0333560000000004</v>
      </c>
      <c r="AQ52">
        <v>0</v>
      </c>
      <c r="AR52">
        <v>1.591747</v>
      </c>
      <c r="AS52">
        <v>4.5255219999999996</v>
      </c>
      <c r="AT52">
        <v>19.223981999999999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2236.2192669999999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572.85655299999996</v>
      </c>
      <c r="L53">
        <v>418.540122</v>
      </c>
      <c r="M53">
        <v>88.430400000000006</v>
      </c>
      <c r="N53">
        <v>109.00008</v>
      </c>
      <c r="O53">
        <v>57.056350999999999</v>
      </c>
      <c r="P53">
        <v>120.02985</v>
      </c>
      <c r="Q53">
        <v>20.305927000000001</v>
      </c>
      <c r="R53">
        <v>39.779069999999997</v>
      </c>
      <c r="S53">
        <v>24.312207999999998</v>
      </c>
      <c r="T53">
        <v>0</v>
      </c>
      <c r="U53">
        <v>402.52172400000001</v>
      </c>
      <c r="V53">
        <v>19.579643999999998</v>
      </c>
      <c r="W53">
        <v>32.795183000000002</v>
      </c>
      <c r="X53">
        <v>139.62054800000001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20.736543999999999</v>
      </c>
      <c r="AH53">
        <v>0</v>
      </c>
      <c r="AI53">
        <v>0</v>
      </c>
      <c r="AJ53">
        <v>0</v>
      </c>
      <c r="AK53">
        <v>52.571776999999997</v>
      </c>
      <c r="AL53">
        <v>1.3402970000000001</v>
      </c>
      <c r="AM53">
        <v>0</v>
      </c>
      <c r="AN53">
        <v>0.84583699999999995</v>
      </c>
      <c r="AO53">
        <v>0</v>
      </c>
      <c r="AP53">
        <v>6.0333560000000004</v>
      </c>
      <c r="AQ53">
        <v>0</v>
      </c>
      <c r="AR53">
        <v>1.591747</v>
      </c>
      <c r="AS53">
        <v>4.5255219999999996</v>
      </c>
      <c r="AT53">
        <v>19.223981999999999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2151.6967219999997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565.83508300000005</v>
      </c>
      <c r="L54">
        <v>384.25959699999999</v>
      </c>
      <c r="M54">
        <v>88.430400000000006</v>
      </c>
      <c r="N54">
        <v>109.00008</v>
      </c>
      <c r="O54">
        <v>57.056350999999999</v>
      </c>
      <c r="P54">
        <v>120.02985</v>
      </c>
      <c r="Q54">
        <v>20.305927000000001</v>
      </c>
      <c r="R54">
        <v>39.779069999999997</v>
      </c>
      <c r="S54">
        <v>24.312207999999998</v>
      </c>
      <c r="T54">
        <v>0</v>
      </c>
      <c r="U54">
        <v>402.52172400000001</v>
      </c>
      <c r="V54">
        <v>19.579643999999998</v>
      </c>
      <c r="W54">
        <v>32.795183000000002</v>
      </c>
      <c r="X54">
        <v>139.62054800000001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20.736543999999999</v>
      </c>
      <c r="AH54">
        <v>0</v>
      </c>
      <c r="AI54">
        <v>0</v>
      </c>
      <c r="AJ54">
        <v>0</v>
      </c>
      <c r="AK54">
        <v>52.571776999999997</v>
      </c>
      <c r="AL54">
        <v>1.3402970000000001</v>
      </c>
      <c r="AM54">
        <v>0</v>
      </c>
      <c r="AN54">
        <v>0.84583699999999995</v>
      </c>
      <c r="AO54">
        <v>0</v>
      </c>
      <c r="AP54">
        <v>6.0333560000000004</v>
      </c>
      <c r="AQ54">
        <v>0</v>
      </c>
      <c r="AR54">
        <v>1.591747</v>
      </c>
      <c r="AS54">
        <v>4.5255219999999996</v>
      </c>
      <c r="AT54">
        <v>19.223981999999999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2110.3947269999999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641.02379900000005</v>
      </c>
      <c r="L55">
        <v>393.87159700000001</v>
      </c>
      <c r="M55">
        <v>88.430400000000006</v>
      </c>
      <c r="N55">
        <v>109.00008</v>
      </c>
      <c r="O55">
        <v>57.056350999999999</v>
      </c>
      <c r="P55">
        <v>125.712428</v>
      </c>
      <c r="Q55">
        <v>20.305927000000001</v>
      </c>
      <c r="R55">
        <v>39.779069999999997</v>
      </c>
      <c r="S55">
        <v>24.312207999999998</v>
      </c>
      <c r="T55">
        <v>0</v>
      </c>
      <c r="U55">
        <v>402.52172400000001</v>
      </c>
      <c r="V55">
        <v>19.579643999999998</v>
      </c>
      <c r="W55">
        <v>32.795183000000002</v>
      </c>
      <c r="X55">
        <v>139.62054800000001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20.736543999999999</v>
      </c>
      <c r="AH55">
        <v>0</v>
      </c>
      <c r="AI55">
        <v>0</v>
      </c>
      <c r="AJ55">
        <v>0</v>
      </c>
      <c r="AK55">
        <v>52.571776999999997</v>
      </c>
      <c r="AL55">
        <v>1.3402970000000001</v>
      </c>
      <c r="AM55">
        <v>0</v>
      </c>
      <c r="AN55">
        <v>0.84583699999999995</v>
      </c>
      <c r="AO55">
        <v>0</v>
      </c>
      <c r="AP55">
        <v>0</v>
      </c>
      <c r="AQ55">
        <v>0</v>
      </c>
      <c r="AR55">
        <v>1.591747</v>
      </c>
      <c r="AS55">
        <v>4.5255219999999996</v>
      </c>
      <c r="AT55">
        <v>18.553851999999999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2194.1745350000001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641.02379900000005</v>
      </c>
      <c r="L56">
        <v>355.42359699999997</v>
      </c>
      <c r="M56">
        <v>88.430400000000006</v>
      </c>
      <c r="N56">
        <v>109.00008</v>
      </c>
      <c r="O56">
        <v>57.056350999999999</v>
      </c>
      <c r="P56">
        <v>128.924826</v>
      </c>
      <c r="Q56">
        <v>20.305927000000001</v>
      </c>
      <c r="R56">
        <v>39.779069999999997</v>
      </c>
      <c r="S56">
        <v>24.312207999999998</v>
      </c>
      <c r="T56">
        <v>0</v>
      </c>
      <c r="U56">
        <v>402.52172400000001</v>
      </c>
      <c r="V56">
        <v>19.579643999999998</v>
      </c>
      <c r="W56">
        <v>32.795183000000002</v>
      </c>
      <c r="X56">
        <v>139.62054800000001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20.736543999999999</v>
      </c>
      <c r="AH56">
        <v>0</v>
      </c>
      <c r="AI56">
        <v>0</v>
      </c>
      <c r="AJ56">
        <v>0</v>
      </c>
      <c r="AK56">
        <v>52.571776999999997</v>
      </c>
      <c r="AL56">
        <v>1.3402970000000001</v>
      </c>
      <c r="AM56">
        <v>0</v>
      </c>
      <c r="AN56">
        <v>0.84583699999999995</v>
      </c>
      <c r="AO56">
        <v>0</v>
      </c>
      <c r="AP56">
        <v>0</v>
      </c>
      <c r="AQ56">
        <v>0</v>
      </c>
      <c r="AR56">
        <v>1.591747</v>
      </c>
      <c r="AS56">
        <v>4.5255219999999996</v>
      </c>
      <c r="AT56">
        <v>19.223981999999999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2159.6090629999999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570.09589000000005</v>
      </c>
      <c r="L57">
        <v>418.30882700000001</v>
      </c>
      <c r="M57">
        <v>88.430400000000006</v>
      </c>
      <c r="N57">
        <v>109.00008</v>
      </c>
      <c r="O57">
        <v>57.056350999999999</v>
      </c>
      <c r="P57">
        <v>130.43122199999999</v>
      </c>
      <c r="Q57">
        <v>20.305927000000001</v>
      </c>
      <c r="R57">
        <v>39.779069999999997</v>
      </c>
      <c r="S57">
        <v>24.312207999999998</v>
      </c>
      <c r="T57">
        <v>0</v>
      </c>
      <c r="U57">
        <v>402.52172400000001</v>
      </c>
      <c r="V57">
        <v>19.579643999999998</v>
      </c>
      <c r="W57">
        <v>32.795183000000002</v>
      </c>
      <c r="X57">
        <v>139.62054800000001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20.736543999999999</v>
      </c>
      <c r="AH57">
        <v>0</v>
      </c>
      <c r="AI57">
        <v>0</v>
      </c>
      <c r="AJ57">
        <v>0</v>
      </c>
      <c r="AK57">
        <v>52.571776999999997</v>
      </c>
      <c r="AL57">
        <v>1.3402970000000001</v>
      </c>
      <c r="AM57">
        <v>0</v>
      </c>
      <c r="AN57">
        <v>0.84583699999999995</v>
      </c>
      <c r="AO57">
        <v>0</v>
      </c>
      <c r="AP57">
        <v>0</v>
      </c>
      <c r="AQ57">
        <v>0</v>
      </c>
      <c r="AR57">
        <v>1.591747</v>
      </c>
      <c r="AS57">
        <v>4.5255219999999996</v>
      </c>
      <c r="AT57">
        <v>19.223981999999999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2153.07278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570.09589000000005</v>
      </c>
      <c r="L58">
        <v>418.540122</v>
      </c>
      <c r="M58">
        <v>88.430400000000006</v>
      </c>
      <c r="N58">
        <v>109.00008</v>
      </c>
      <c r="O58">
        <v>57.056350999999999</v>
      </c>
      <c r="P58">
        <v>131.87302199999999</v>
      </c>
      <c r="Q58">
        <v>20.305927000000001</v>
      </c>
      <c r="R58">
        <v>39.779069999999997</v>
      </c>
      <c r="S58">
        <v>24.312207999999998</v>
      </c>
      <c r="T58">
        <v>0</v>
      </c>
      <c r="U58">
        <v>402.52172400000001</v>
      </c>
      <c r="V58">
        <v>19.579643999999998</v>
      </c>
      <c r="W58">
        <v>32.795183000000002</v>
      </c>
      <c r="X58">
        <v>139.62054800000001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20.736543999999999</v>
      </c>
      <c r="AH58">
        <v>0</v>
      </c>
      <c r="AI58">
        <v>0</v>
      </c>
      <c r="AJ58">
        <v>0</v>
      </c>
      <c r="AK58">
        <v>52.571776999999997</v>
      </c>
      <c r="AL58">
        <v>1.3402970000000001</v>
      </c>
      <c r="AM58">
        <v>0</v>
      </c>
      <c r="AN58">
        <v>0.84583699999999995</v>
      </c>
      <c r="AO58">
        <v>0</v>
      </c>
      <c r="AP58">
        <v>0</v>
      </c>
      <c r="AQ58">
        <v>0</v>
      </c>
      <c r="AR58">
        <v>1.591747</v>
      </c>
      <c r="AS58">
        <v>4.5255219999999996</v>
      </c>
      <c r="AT58">
        <v>19.223981999999999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2154.7458750000001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645.16561000000002</v>
      </c>
      <c r="L59">
        <v>418.540122</v>
      </c>
      <c r="M59">
        <v>88.430400000000006</v>
      </c>
      <c r="N59">
        <v>109.00008</v>
      </c>
      <c r="O59">
        <v>57.056350999999999</v>
      </c>
      <c r="P59">
        <v>132.63268099999999</v>
      </c>
      <c r="Q59">
        <v>20.305927000000001</v>
      </c>
      <c r="R59">
        <v>39.779069999999997</v>
      </c>
      <c r="S59">
        <v>24.312207999999998</v>
      </c>
      <c r="T59">
        <v>0</v>
      </c>
      <c r="U59">
        <v>402.52172400000001</v>
      </c>
      <c r="V59">
        <v>19.579643999999998</v>
      </c>
      <c r="W59">
        <v>32.795183000000002</v>
      </c>
      <c r="X59">
        <v>139.62054800000001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20.736543999999999</v>
      </c>
      <c r="AH59">
        <v>0</v>
      </c>
      <c r="AI59">
        <v>0</v>
      </c>
      <c r="AJ59">
        <v>0</v>
      </c>
      <c r="AK59">
        <v>52.571776999999997</v>
      </c>
      <c r="AL59">
        <v>1.3402970000000001</v>
      </c>
      <c r="AM59">
        <v>0</v>
      </c>
      <c r="AN59">
        <v>0.84583699999999995</v>
      </c>
      <c r="AO59">
        <v>0</v>
      </c>
      <c r="AP59">
        <v>0</v>
      </c>
      <c r="AQ59">
        <v>0</v>
      </c>
      <c r="AR59">
        <v>1.591747</v>
      </c>
      <c r="AS59">
        <v>4.5255219999999996</v>
      </c>
      <c r="AT59">
        <v>18.126967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2229.478239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567.23151399999995</v>
      </c>
      <c r="L60">
        <v>418.540122</v>
      </c>
      <c r="M60">
        <v>88.430400000000006</v>
      </c>
      <c r="N60">
        <v>109.00008</v>
      </c>
      <c r="O60">
        <v>57.056350999999999</v>
      </c>
      <c r="P60">
        <v>132.6456</v>
      </c>
      <c r="Q60">
        <v>20.305927000000001</v>
      </c>
      <c r="R60">
        <v>39.779069999999997</v>
      </c>
      <c r="S60">
        <v>24.312207999999998</v>
      </c>
      <c r="T60">
        <v>0</v>
      </c>
      <c r="U60">
        <v>402.52172400000001</v>
      </c>
      <c r="V60">
        <v>19.579643999999998</v>
      </c>
      <c r="W60">
        <v>32.795183000000002</v>
      </c>
      <c r="X60">
        <v>139.62054800000001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20.736543999999999</v>
      </c>
      <c r="AH60">
        <v>0</v>
      </c>
      <c r="AI60">
        <v>0</v>
      </c>
      <c r="AJ60">
        <v>0</v>
      </c>
      <c r="AK60">
        <v>52.571776999999997</v>
      </c>
      <c r="AL60">
        <v>1.3402970000000001</v>
      </c>
      <c r="AM60">
        <v>0</v>
      </c>
      <c r="AN60">
        <v>0.84583699999999995</v>
      </c>
      <c r="AO60">
        <v>0</v>
      </c>
      <c r="AP60">
        <v>0</v>
      </c>
      <c r="AQ60">
        <v>0</v>
      </c>
      <c r="AR60">
        <v>1.591747</v>
      </c>
      <c r="AS60">
        <v>4.5255219999999996</v>
      </c>
      <c r="AT60">
        <v>19.223981999999999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2152.6540769999997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567.23151399999995</v>
      </c>
      <c r="L61">
        <v>418.540122</v>
      </c>
      <c r="M61">
        <v>88.430400000000006</v>
      </c>
      <c r="N61">
        <v>109.00008</v>
      </c>
      <c r="O61">
        <v>57.056350999999999</v>
      </c>
      <c r="P61">
        <v>132.6456</v>
      </c>
      <c r="Q61">
        <v>20.305927000000001</v>
      </c>
      <c r="R61">
        <v>39.779069999999997</v>
      </c>
      <c r="S61">
        <v>24.312207999999998</v>
      </c>
      <c r="T61">
        <v>0</v>
      </c>
      <c r="U61">
        <v>402.52172400000001</v>
      </c>
      <c r="V61">
        <v>19.579643999999998</v>
      </c>
      <c r="W61">
        <v>32.795183000000002</v>
      </c>
      <c r="X61">
        <v>139.62054800000001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20.736543999999999</v>
      </c>
      <c r="AH61">
        <v>0</v>
      </c>
      <c r="AI61">
        <v>0</v>
      </c>
      <c r="AJ61">
        <v>0</v>
      </c>
      <c r="AK61">
        <v>52.571776999999997</v>
      </c>
      <c r="AL61">
        <v>1.3402970000000001</v>
      </c>
      <c r="AM61">
        <v>0</v>
      </c>
      <c r="AN61">
        <v>0.84583699999999995</v>
      </c>
      <c r="AO61">
        <v>0</v>
      </c>
      <c r="AP61">
        <v>0</v>
      </c>
      <c r="AQ61">
        <v>0</v>
      </c>
      <c r="AR61">
        <v>1.591747</v>
      </c>
      <c r="AS61">
        <v>4.5255219999999996</v>
      </c>
      <c r="AT61">
        <v>19.223981999999999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2152.6540769999997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567.23151399999995</v>
      </c>
      <c r="L62">
        <v>418.540122</v>
      </c>
      <c r="M62">
        <v>88.430400000000006</v>
      </c>
      <c r="N62">
        <v>109.00008</v>
      </c>
      <c r="O62">
        <v>57.056350999999999</v>
      </c>
      <c r="P62">
        <v>132.6456</v>
      </c>
      <c r="Q62">
        <v>20.305927000000001</v>
      </c>
      <c r="R62">
        <v>39.779069999999997</v>
      </c>
      <c r="S62">
        <v>24.312207999999998</v>
      </c>
      <c r="T62">
        <v>0</v>
      </c>
      <c r="U62">
        <v>402.52172400000001</v>
      </c>
      <c r="V62">
        <v>19.579643999999998</v>
      </c>
      <c r="W62">
        <v>32.795183000000002</v>
      </c>
      <c r="X62">
        <v>139.62054800000001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20.736543999999999</v>
      </c>
      <c r="AH62">
        <v>0</v>
      </c>
      <c r="AI62">
        <v>0</v>
      </c>
      <c r="AJ62">
        <v>0</v>
      </c>
      <c r="AK62">
        <v>52.571776999999997</v>
      </c>
      <c r="AL62">
        <v>1.3402970000000001</v>
      </c>
      <c r="AM62">
        <v>0</v>
      </c>
      <c r="AN62">
        <v>0.84583699999999995</v>
      </c>
      <c r="AO62">
        <v>0</v>
      </c>
      <c r="AP62">
        <v>0</v>
      </c>
      <c r="AQ62">
        <v>0</v>
      </c>
      <c r="AR62">
        <v>1.591747</v>
      </c>
      <c r="AS62">
        <v>4.5255219999999996</v>
      </c>
      <c r="AT62">
        <v>19.223981999999999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2152.6540769999997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628.14571999999998</v>
      </c>
      <c r="L63">
        <v>418.540122</v>
      </c>
      <c r="M63">
        <v>88.430400000000006</v>
      </c>
      <c r="N63">
        <v>109.00008</v>
      </c>
      <c r="O63">
        <v>57.056350999999999</v>
      </c>
      <c r="P63">
        <v>132.6456</v>
      </c>
      <c r="Q63">
        <v>20.305927000000001</v>
      </c>
      <c r="R63">
        <v>39.779069999999997</v>
      </c>
      <c r="S63">
        <v>24.312207999999998</v>
      </c>
      <c r="T63">
        <v>0</v>
      </c>
      <c r="U63">
        <v>402.52172400000001</v>
      </c>
      <c r="V63">
        <v>19.579643999999998</v>
      </c>
      <c r="W63">
        <v>32.795183000000002</v>
      </c>
      <c r="X63">
        <v>139.62054800000001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15.839473</v>
      </c>
      <c r="AF63">
        <v>0</v>
      </c>
      <c r="AG63">
        <v>20.736543999999999</v>
      </c>
      <c r="AH63">
        <v>0</v>
      </c>
      <c r="AI63">
        <v>0</v>
      </c>
      <c r="AJ63">
        <v>0</v>
      </c>
      <c r="AK63">
        <v>52.571776999999997</v>
      </c>
      <c r="AL63">
        <v>1.3402970000000001</v>
      </c>
      <c r="AM63">
        <v>0</v>
      </c>
      <c r="AN63">
        <v>0.84583699999999995</v>
      </c>
      <c r="AO63">
        <v>0</v>
      </c>
      <c r="AP63">
        <v>0</v>
      </c>
      <c r="AQ63">
        <v>13.927788</v>
      </c>
      <c r="AR63">
        <v>1.591747</v>
      </c>
      <c r="AS63">
        <v>4.5255219999999996</v>
      </c>
      <c r="AT63">
        <v>19.223981999999999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2243.3355439999996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635.33455300000003</v>
      </c>
      <c r="L64">
        <v>418.540122</v>
      </c>
      <c r="M64">
        <v>88.430400000000006</v>
      </c>
      <c r="N64">
        <v>109.00008</v>
      </c>
      <c r="O64">
        <v>57.056350999999999</v>
      </c>
      <c r="P64">
        <v>132.6456</v>
      </c>
      <c r="Q64">
        <v>20.305927000000001</v>
      </c>
      <c r="R64">
        <v>39.779069999999997</v>
      </c>
      <c r="S64">
        <v>24.312207999999998</v>
      </c>
      <c r="T64">
        <v>0</v>
      </c>
      <c r="U64">
        <v>402.52172400000001</v>
      </c>
      <c r="V64">
        <v>19.579643999999998</v>
      </c>
      <c r="W64">
        <v>32.795183000000002</v>
      </c>
      <c r="X64">
        <v>139.62054800000001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15.839473</v>
      </c>
      <c r="AF64">
        <v>0</v>
      </c>
      <c r="AG64">
        <v>20.736543999999999</v>
      </c>
      <c r="AH64">
        <v>0</v>
      </c>
      <c r="AI64">
        <v>0</v>
      </c>
      <c r="AJ64">
        <v>0</v>
      </c>
      <c r="AK64">
        <v>52.571776999999997</v>
      </c>
      <c r="AL64">
        <v>1.3402970000000001</v>
      </c>
      <c r="AM64">
        <v>0</v>
      </c>
      <c r="AN64">
        <v>0.84583699999999995</v>
      </c>
      <c r="AO64">
        <v>0</v>
      </c>
      <c r="AP64">
        <v>0</v>
      </c>
      <c r="AQ64">
        <v>13.927788</v>
      </c>
      <c r="AR64">
        <v>1.591747</v>
      </c>
      <c r="AS64">
        <v>4.5255219999999996</v>
      </c>
      <c r="AT64">
        <v>19.223981999999999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2250.5243769999997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630.52855299999999</v>
      </c>
      <c r="L65">
        <v>418.540122</v>
      </c>
      <c r="M65">
        <v>88.430400000000006</v>
      </c>
      <c r="N65">
        <v>109.00008</v>
      </c>
      <c r="O65">
        <v>57.056350999999999</v>
      </c>
      <c r="P65">
        <v>132.6456</v>
      </c>
      <c r="Q65">
        <v>20.305927000000001</v>
      </c>
      <c r="R65">
        <v>39.779069999999997</v>
      </c>
      <c r="S65">
        <v>24.312207999999998</v>
      </c>
      <c r="T65">
        <v>0</v>
      </c>
      <c r="U65">
        <v>402.52172400000001</v>
      </c>
      <c r="V65">
        <v>19.579643999999998</v>
      </c>
      <c r="W65">
        <v>32.795183000000002</v>
      </c>
      <c r="X65">
        <v>139.62054800000001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15.839473</v>
      </c>
      <c r="AF65">
        <v>0</v>
      </c>
      <c r="AG65">
        <v>20.736543999999999</v>
      </c>
      <c r="AH65">
        <v>0</v>
      </c>
      <c r="AI65">
        <v>0</v>
      </c>
      <c r="AJ65">
        <v>0</v>
      </c>
      <c r="AK65">
        <v>52.571776999999997</v>
      </c>
      <c r="AL65">
        <v>1.3402970000000001</v>
      </c>
      <c r="AM65">
        <v>0</v>
      </c>
      <c r="AN65">
        <v>0.84583699999999995</v>
      </c>
      <c r="AO65">
        <v>0</v>
      </c>
      <c r="AP65">
        <v>0</v>
      </c>
      <c r="AQ65">
        <v>13.927788</v>
      </c>
      <c r="AR65">
        <v>1.591747</v>
      </c>
      <c r="AS65">
        <v>4.5255219999999996</v>
      </c>
      <c r="AT65">
        <v>19.223981999999999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2245.7183769999997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630.52855299999999</v>
      </c>
      <c r="L66">
        <v>418.540122</v>
      </c>
      <c r="M66">
        <v>88.430400000000006</v>
      </c>
      <c r="N66">
        <v>109.00008</v>
      </c>
      <c r="O66">
        <v>57.056350999999999</v>
      </c>
      <c r="P66">
        <v>132.6456</v>
      </c>
      <c r="Q66">
        <v>20.305927000000001</v>
      </c>
      <c r="R66">
        <v>39.779069999999997</v>
      </c>
      <c r="S66">
        <v>24.312207999999998</v>
      </c>
      <c r="T66">
        <v>0</v>
      </c>
      <c r="U66">
        <v>402.52172400000001</v>
      </c>
      <c r="V66">
        <v>19.579643999999998</v>
      </c>
      <c r="W66">
        <v>32.795183000000002</v>
      </c>
      <c r="X66">
        <v>139.62054800000001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15.839473</v>
      </c>
      <c r="AF66">
        <v>0</v>
      </c>
      <c r="AG66">
        <v>20.736543999999999</v>
      </c>
      <c r="AH66">
        <v>0</v>
      </c>
      <c r="AI66">
        <v>0</v>
      </c>
      <c r="AJ66">
        <v>0</v>
      </c>
      <c r="AK66">
        <v>52.571776999999997</v>
      </c>
      <c r="AL66">
        <v>1.3402970000000001</v>
      </c>
      <c r="AM66">
        <v>0</v>
      </c>
      <c r="AN66">
        <v>0.84583699999999995</v>
      </c>
      <c r="AO66">
        <v>0</v>
      </c>
      <c r="AP66">
        <v>0</v>
      </c>
      <c r="AQ66">
        <v>27.855575999999999</v>
      </c>
      <c r="AR66">
        <v>1.591747</v>
      </c>
      <c r="AS66">
        <v>4.5255219999999996</v>
      </c>
      <c r="AT66">
        <v>19.223981999999999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2259.6461649999997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652.83739500000001</v>
      </c>
      <c r="L67">
        <v>418.540122</v>
      </c>
      <c r="M67">
        <v>88.430400000000006</v>
      </c>
      <c r="N67">
        <v>109.00008</v>
      </c>
      <c r="O67">
        <v>57.056350999999999</v>
      </c>
      <c r="P67">
        <v>132.6456</v>
      </c>
      <c r="Q67">
        <v>20.305927000000001</v>
      </c>
      <c r="R67">
        <v>39.779069999999997</v>
      </c>
      <c r="S67">
        <v>24.312207999999998</v>
      </c>
      <c r="T67">
        <v>0</v>
      </c>
      <c r="U67">
        <v>402.52172400000001</v>
      </c>
      <c r="V67">
        <v>19.579643999999998</v>
      </c>
      <c r="W67">
        <v>32.795183000000002</v>
      </c>
      <c r="X67">
        <v>139.62054800000001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15.839473</v>
      </c>
      <c r="AF67">
        <v>0</v>
      </c>
      <c r="AG67">
        <v>20.736543999999999</v>
      </c>
      <c r="AH67">
        <v>0</v>
      </c>
      <c r="AI67">
        <v>0</v>
      </c>
      <c r="AJ67">
        <v>0</v>
      </c>
      <c r="AK67">
        <v>52.571776999999997</v>
      </c>
      <c r="AL67">
        <v>1.3402970000000001</v>
      </c>
      <c r="AM67">
        <v>0</v>
      </c>
      <c r="AN67">
        <v>0.84583699999999995</v>
      </c>
      <c r="AO67">
        <v>0</v>
      </c>
      <c r="AP67">
        <v>0</v>
      </c>
      <c r="AQ67">
        <v>29.308910000000001</v>
      </c>
      <c r="AR67">
        <v>1.591747</v>
      </c>
      <c r="AS67">
        <v>4.5255219999999996</v>
      </c>
      <c r="AT67">
        <v>19.223981999999999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2283.4083409999998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652.83742800000005</v>
      </c>
      <c r="L68">
        <v>418.540122</v>
      </c>
      <c r="M68">
        <v>88.430400000000006</v>
      </c>
      <c r="N68">
        <v>109.00008</v>
      </c>
      <c r="O68">
        <v>57.056350999999999</v>
      </c>
      <c r="P68">
        <v>132.6456</v>
      </c>
      <c r="Q68">
        <v>20.305927000000001</v>
      </c>
      <c r="R68">
        <v>39.779069999999997</v>
      </c>
      <c r="S68">
        <v>24.312207999999998</v>
      </c>
      <c r="T68">
        <v>0</v>
      </c>
      <c r="U68">
        <v>402.52172400000001</v>
      </c>
      <c r="V68">
        <v>19.579643999999998</v>
      </c>
      <c r="W68">
        <v>32.795183000000002</v>
      </c>
      <c r="X68">
        <v>139.62054800000001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15.839473</v>
      </c>
      <c r="AF68">
        <v>0</v>
      </c>
      <c r="AG68">
        <v>20.736543999999999</v>
      </c>
      <c r="AH68">
        <v>17.294872000000002</v>
      </c>
      <c r="AI68">
        <v>0</v>
      </c>
      <c r="AJ68">
        <v>0</v>
      </c>
      <c r="AK68">
        <v>52.571776999999997</v>
      </c>
      <c r="AL68">
        <v>1.3402970000000001</v>
      </c>
      <c r="AM68">
        <v>0</v>
      </c>
      <c r="AN68">
        <v>0.84583699999999995</v>
      </c>
      <c r="AO68">
        <v>0</v>
      </c>
      <c r="AP68">
        <v>0</v>
      </c>
      <c r="AQ68">
        <v>29.308910000000001</v>
      </c>
      <c r="AR68">
        <v>1.591747</v>
      </c>
      <c r="AS68">
        <v>4.5255219999999996</v>
      </c>
      <c r="AT68">
        <v>19.223981999999999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2300.703246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652.83742800000005</v>
      </c>
      <c r="L69">
        <v>418.540122</v>
      </c>
      <c r="M69">
        <v>88.430400000000006</v>
      </c>
      <c r="N69">
        <v>109.00008</v>
      </c>
      <c r="O69">
        <v>57.056350999999999</v>
      </c>
      <c r="P69">
        <v>132.6456</v>
      </c>
      <c r="Q69">
        <v>20.305927000000001</v>
      </c>
      <c r="R69">
        <v>39.779069999999997</v>
      </c>
      <c r="S69">
        <v>24.312207999999998</v>
      </c>
      <c r="T69">
        <v>0</v>
      </c>
      <c r="U69">
        <v>402.52172400000001</v>
      </c>
      <c r="V69">
        <v>19.579643999999998</v>
      </c>
      <c r="W69">
        <v>32.795183000000002</v>
      </c>
      <c r="X69">
        <v>139.62054800000001</v>
      </c>
      <c r="Y69">
        <v>0</v>
      </c>
      <c r="Z69">
        <v>0</v>
      </c>
      <c r="AA69">
        <v>0</v>
      </c>
      <c r="AB69">
        <v>3.2031990000000001</v>
      </c>
      <c r="AC69">
        <v>0</v>
      </c>
      <c r="AD69">
        <v>0</v>
      </c>
      <c r="AE69">
        <v>15.839473</v>
      </c>
      <c r="AF69">
        <v>9.0035600000000002</v>
      </c>
      <c r="AG69">
        <v>20.736543999999999</v>
      </c>
      <c r="AH69">
        <v>36.410255999999997</v>
      </c>
      <c r="AI69">
        <v>0</v>
      </c>
      <c r="AJ69">
        <v>0</v>
      </c>
      <c r="AK69">
        <v>52.571776999999997</v>
      </c>
      <c r="AL69">
        <v>1.3402970000000001</v>
      </c>
      <c r="AM69">
        <v>0</v>
      </c>
      <c r="AN69">
        <v>0.84583699999999995</v>
      </c>
      <c r="AO69">
        <v>0</v>
      </c>
      <c r="AP69">
        <v>0</v>
      </c>
      <c r="AQ69">
        <v>43.963366000000001</v>
      </c>
      <c r="AR69">
        <v>1.591747</v>
      </c>
      <c r="AS69">
        <v>4.5255219999999996</v>
      </c>
      <c r="AT69">
        <v>19.223981999999999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2346.6798450000001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652.83742800000005</v>
      </c>
      <c r="L70">
        <v>418.540122</v>
      </c>
      <c r="M70">
        <v>88.430400000000006</v>
      </c>
      <c r="N70">
        <v>109.00008</v>
      </c>
      <c r="O70">
        <v>57.056350999999999</v>
      </c>
      <c r="P70">
        <v>132.6456</v>
      </c>
      <c r="Q70">
        <v>20.305927000000001</v>
      </c>
      <c r="R70">
        <v>39.779069999999997</v>
      </c>
      <c r="S70">
        <v>24.312207999999998</v>
      </c>
      <c r="T70">
        <v>0</v>
      </c>
      <c r="U70">
        <v>402.52172400000001</v>
      </c>
      <c r="V70">
        <v>19.579643999999998</v>
      </c>
      <c r="W70">
        <v>32.795183000000002</v>
      </c>
      <c r="X70">
        <v>139.62054800000001</v>
      </c>
      <c r="Y70">
        <v>0</v>
      </c>
      <c r="Z70">
        <v>0</v>
      </c>
      <c r="AA70">
        <v>0</v>
      </c>
      <c r="AB70">
        <v>3.2031990000000001</v>
      </c>
      <c r="AC70">
        <v>0</v>
      </c>
      <c r="AD70">
        <v>0</v>
      </c>
      <c r="AE70">
        <v>31.678944999999999</v>
      </c>
      <c r="AF70">
        <v>9.0035600000000002</v>
      </c>
      <c r="AG70">
        <v>20.736543999999999</v>
      </c>
      <c r="AH70">
        <v>36.410255999999997</v>
      </c>
      <c r="AI70">
        <v>0</v>
      </c>
      <c r="AJ70">
        <v>0</v>
      </c>
      <c r="AK70">
        <v>52.571776999999997</v>
      </c>
      <c r="AL70">
        <v>1.3402970000000001</v>
      </c>
      <c r="AM70">
        <v>0</v>
      </c>
      <c r="AN70">
        <v>0.84583699999999995</v>
      </c>
      <c r="AO70">
        <v>0</v>
      </c>
      <c r="AP70">
        <v>0</v>
      </c>
      <c r="AQ70">
        <v>43.963366000000001</v>
      </c>
      <c r="AR70">
        <v>1.591747</v>
      </c>
      <c r="AS70">
        <v>4.5255219999999996</v>
      </c>
      <c r="AT70">
        <v>19.223981999999999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2362.5193170000002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652.83742800000005</v>
      </c>
      <c r="L71">
        <v>418.540122</v>
      </c>
      <c r="M71">
        <v>88.430400000000006</v>
      </c>
      <c r="N71">
        <v>109.00008</v>
      </c>
      <c r="O71">
        <v>57.056350999999999</v>
      </c>
      <c r="P71">
        <v>132.6456</v>
      </c>
      <c r="Q71">
        <v>20.305927000000001</v>
      </c>
      <c r="R71">
        <v>39.779069999999997</v>
      </c>
      <c r="S71">
        <v>24.312207999999998</v>
      </c>
      <c r="T71">
        <v>0</v>
      </c>
      <c r="U71">
        <v>402.52172400000001</v>
      </c>
      <c r="V71">
        <v>19.579643999999998</v>
      </c>
      <c r="W71">
        <v>32.795183000000002</v>
      </c>
      <c r="X71">
        <v>139.62054800000001</v>
      </c>
      <c r="Y71">
        <v>0</v>
      </c>
      <c r="Z71">
        <v>0</v>
      </c>
      <c r="AA71">
        <v>0</v>
      </c>
      <c r="AB71">
        <v>12.659041999999999</v>
      </c>
      <c r="AC71">
        <v>0</v>
      </c>
      <c r="AD71">
        <v>7.6184710000000004</v>
      </c>
      <c r="AE71">
        <v>31.678944999999999</v>
      </c>
      <c r="AF71">
        <v>17.059377999999999</v>
      </c>
      <c r="AG71">
        <v>20.736543999999999</v>
      </c>
      <c r="AH71">
        <v>67.358974000000003</v>
      </c>
      <c r="AI71">
        <v>0</v>
      </c>
      <c r="AJ71">
        <v>0</v>
      </c>
      <c r="AK71">
        <v>52.571776999999997</v>
      </c>
      <c r="AL71">
        <v>1.3402970000000001</v>
      </c>
      <c r="AM71">
        <v>0</v>
      </c>
      <c r="AN71">
        <v>0.84583699999999995</v>
      </c>
      <c r="AO71">
        <v>0</v>
      </c>
      <c r="AP71">
        <v>0</v>
      </c>
      <c r="AQ71">
        <v>43.963366000000001</v>
      </c>
      <c r="AR71">
        <v>1.273398</v>
      </c>
      <c r="AS71">
        <v>4.5255219999999996</v>
      </c>
      <c r="AT71">
        <v>19.223981999999999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2418.2798180000004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652.83742800000005</v>
      </c>
      <c r="L72">
        <v>418.540122</v>
      </c>
      <c r="M72">
        <v>88.430400000000006</v>
      </c>
      <c r="N72">
        <v>109.00008</v>
      </c>
      <c r="O72">
        <v>57.056350999999999</v>
      </c>
      <c r="P72">
        <v>132.6456</v>
      </c>
      <c r="Q72">
        <v>20.305927000000001</v>
      </c>
      <c r="R72">
        <v>39.779069999999997</v>
      </c>
      <c r="S72">
        <v>24.312207999999998</v>
      </c>
      <c r="T72">
        <v>0</v>
      </c>
      <c r="U72">
        <v>402.52172400000001</v>
      </c>
      <c r="V72">
        <v>19.579643999999998</v>
      </c>
      <c r="W72">
        <v>32.795183000000002</v>
      </c>
      <c r="X72">
        <v>139.62054800000001</v>
      </c>
      <c r="Y72">
        <v>0</v>
      </c>
      <c r="Z72">
        <v>1.05732</v>
      </c>
      <c r="AA72">
        <v>6.758197</v>
      </c>
      <c r="AB72">
        <v>12.659041999999999</v>
      </c>
      <c r="AC72">
        <v>0</v>
      </c>
      <c r="AD72">
        <v>15.470575999999999</v>
      </c>
      <c r="AE72">
        <v>31.678944999999999</v>
      </c>
      <c r="AF72">
        <v>25.589065999999999</v>
      </c>
      <c r="AG72">
        <v>20.736543999999999</v>
      </c>
      <c r="AH72">
        <v>87.384613999999999</v>
      </c>
      <c r="AI72">
        <v>0</v>
      </c>
      <c r="AJ72">
        <v>0</v>
      </c>
      <c r="AK72">
        <v>52.571776999999997</v>
      </c>
      <c r="AL72">
        <v>6.7014860000000001</v>
      </c>
      <c r="AM72">
        <v>2.8188149999999998</v>
      </c>
      <c r="AN72">
        <v>0.84583699999999995</v>
      </c>
      <c r="AO72">
        <v>0</v>
      </c>
      <c r="AP72">
        <v>0</v>
      </c>
      <c r="AQ72">
        <v>43.963366000000001</v>
      </c>
      <c r="AR72">
        <v>1.273398</v>
      </c>
      <c r="AS72">
        <v>4.5255219999999996</v>
      </c>
      <c r="AT72">
        <v>19.223981999999999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2470.6827720000001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652.83742800000005</v>
      </c>
      <c r="L73">
        <v>418.540122</v>
      </c>
      <c r="M73">
        <v>88.430400000000006</v>
      </c>
      <c r="N73">
        <v>109.00008</v>
      </c>
      <c r="O73">
        <v>57.056350999999999</v>
      </c>
      <c r="P73">
        <v>133.86760899999999</v>
      </c>
      <c r="Q73">
        <v>20.305927000000001</v>
      </c>
      <c r="R73">
        <v>39.779069999999997</v>
      </c>
      <c r="S73">
        <v>24.312207999999998</v>
      </c>
      <c r="T73">
        <v>0</v>
      </c>
      <c r="U73">
        <v>402.52172400000001</v>
      </c>
      <c r="V73">
        <v>19.579643999999998</v>
      </c>
      <c r="W73">
        <v>32.795183000000002</v>
      </c>
      <c r="X73">
        <v>139.62054800000001</v>
      </c>
      <c r="Y73">
        <v>0</v>
      </c>
      <c r="Z73">
        <v>18.803379</v>
      </c>
      <c r="AA73">
        <v>13.364525</v>
      </c>
      <c r="AB73">
        <v>25.318085</v>
      </c>
      <c r="AC73">
        <v>0</v>
      </c>
      <c r="AD73">
        <v>17.563116000000001</v>
      </c>
      <c r="AE73">
        <v>31.678944999999999</v>
      </c>
      <c r="AF73">
        <v>37.454810999999999</v>
      </c>
      <c r="AG73">
        <v>20.736543999999999</v>
      </c>
      <c r="AH73">
        <v>89.933331999999993</v>
      </c>
      <c r="AI73">
        <v>0</v>
      </c>
      <c r="AJ73">
        <v>0</v>
      </c>
      <c r="AK73">
        <v>52.571776999999997</v>
      </c>
      <c r="AL73">
        <v>40.208917999999997</v>
      </c>
      <c r="AM73">
        <v>5.0738669999999999</v>
      </c>
      <c r="AN73">
        <v>0.84583699999999995</v>
      </c>
      <c r="AO73">
        <v>0</v>
      </c>
      <c r="AP73">
        <v>0</v>
      </c>
      <c r="AQ73">
        <v>43.963366000000001</v>
      </c>
      <c r="AR73">
        <v>1.273398</v>
      </c>
      <c r="AS73">
        <v>4.5255219999999996</v>
      </c>
      <c r="AT73">
        <v>19.223981999999999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2561.1856979999993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652.83742800000005</v>
      </c>
      <c r="L74">
        <v>418.540122</v>
      </c>
      <c r="M74">
        <v>88.430400000000006</v>
      </c>
      <c r="N74">
        <v>109.00008</v>
      </c>
      <c r="O74">
        <v>57.056350999999999</v>
      </c>
      <c r="P74">
        <v>133.907175</v>
      </c>
      <c r="Q74">
        <v>20.305927000000001</v>
      </c>
      <c r="R74">
        <v>39.779069999999997</v>
      </c>
      <c r="S74">
        <v>24.312207999999998</v>
      </c>
      <c r="T74">
        <v>0</v>
      </c>
      <c r="U74">
        <v>402.52172400000001</v>
      </c>
      <c r="V74">
        <v>19.579643999999998</v>
      </c>
      <c r="W74">
        <v>32.795183000000002</v>
      </c>
      <c r="X74">
        <v>139.62054800000001</v>
      </c>
      <c r="Y74">
        <v>0</v>
      </c>
      <c r="Z74">
        <v>18.803379</v>
      </c>
      <c r="AA74">
        <v>21.261744</v>
      </c>
      <c r="AB74">
        <v>25.318085</v>
      </c>
      <c r="AC74">
        <v>0</v>
      </c>
      <c r="AD74">
        <v>26.344673</v>
      </c>
      <c r="AE74">
        <v>31.678944999999999</v>
      </c>
      <c r="AF74">
        <v>37.454810999999999</v>
      </c>
      <c r="AG74">
        <v>20.736543999999999</v>
      </c>
      <c r="AH74">
        <v>89.933331999999993</v>
      </c>
      <c r="AI74">
        <v>0</v>
      </c>
      <c r="AJ74">
        <v>0</v>
      </c>
      <c r="AK74">
        <v>52.571776999999997</v>
      </c>
      <c r="AL74">
        <v>40.208917999999997</v>
      </c>
      <c r="AM74">
        <v>5.0738669999999999</v>
      </c>
      <c r="AN74">
        <v>0.84583699999999995</v>
      </c>
      <c r="AO74">
        <v>0</v>
      </c>
      <c r="AP74">
        <v>0</v>
      </c>
      <c r="AQ74">
        <v>43.963366000000001</v>
      </c>
      <c r="AR74">
        <v>1.273398</v>
      </c>
      <c r="AS74">
        <v>4.5255219999999996</v>
      </c>
      <c r="AT74">
        <v>19.223981999999999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2577.9040399999994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652.83742800000005</v>
      </c>
      <c r="L75">
        <v>418.540122</v>
      </c>
      <c r="M75">
        <v>88.430400000000006</v>
      </c>
      <c r="N75">
        <v>109.00008</v>
      </c>
      <c r="O75">
        <v>57.056350999999999</v>
      </c>
      <c r="P75">
        <v>133.907175</v>
      </c>
      <c r="Q75">
        <v>20.305927000000001</v>
      </c>
      <c r="R75">
        <v>39.779069999999997</v>
      </c>
      <c r="S75">
        <v>24.312207999999998</v>
      </c>
      <c r="T75">
        <v>0</v>
      </c>
      <c r="U75">
        <v>402.52172400000001</v>
      </c>
      <c r="V75">
        <v>19.579643999999998</v>
      </c>
      <c r="W75">
        <v>32.795183000000002</v>
      </c>
      <c r="X75">
        <v>139.62054800000001</v>
      </c>
      <c r="Y75">
        <v>0</v>
      </c>
      <c r="Z75">
        <v>12.535586</v>
      </c>
      <c r="AA75">
        <v>25.058484</v>
      </c>
      <c r="AB75">
        <v>25.318085</v>
      </c>
      <c r="AC75">
        <v>0</v>
      </c>
      <c r="AD75">
        <v>26.344673</v>
      </c>
      <c r="AE75">
        <v>31.678944999999999</v>
      </c>
      <c r="AF75">
        <v>37.454810999999999</v>
      </c>
      <c r="AG75">
        <v>20.736543999999999</v>
      </c>
      <c r="AH75">
        <v>89.933331999999993</v>
      </c>
      <c r="AI75">
        <v>0</v>
      </c>
      <c r="AJ75">
        <v>0</v>
      </c>
      <c r="AK75">
        <v>52.571776999999997</v>
      </c>
      <c r="AL75">
        <v>40.208917999999997</v>
      </c>
      <c r="AM75">
        <v>5.0738669999999999</v>
      </c>
      <c r="AN75">
        <v>0.84583699999999995</v>
      </c>
      <c r="AO75">
        <v>0</v>
      </c>
      <c r="AP75">
        <v>0</v>
      </c>
      <c r="AQ75">
        <v>43.963366000000001</v>
      </c>
      <c r="AR75">
        <v>1.273398</v>
      </c>
      <c r="AS75">
        <v>4.5255219999999996</v>
      </c>
      <c r="AT75">
        <v>19.223981999999999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2575.4329869999997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652.83742800000005</v>
      </c>
      <c r="L76">
        <v>418.540122</v>
      </c>
      <c r="M76">
        <v>88.430400000000006</v>
      </c>
      <c r="N76">
        <v>109.00008</v>
      </c>
      <c r="O76">
        <v>57.056350999999999</v>
      </c>
      <c r="P76">
        <v>133.907175</v>
      </c>
      <c r="Q76">
        <v>20.305927000000001</v>
      </c>
      <c r="R76">
        <v>39.779069999999997</v>
      </c>
      <c r="S76">
        <v>24.312207999999998</v>
      </c>
      <c r="T76">
        <v>0</v>
      </c>
      <c r="U76">
        <v>402.52172400000001</v>
      </c>
      <c r="V76">
        <v>19.579643999999998</v>
      </c>
      <c r="W76">
        <v>32.795183000000002</v>
      </c>
      <c r="X76">
        <v>139.62054800000001</v>
      </c>
      <c r="Y76">
        <v>0</v>
      </c>
      <c r="Z76">
        <v>12.535586</v>
      </c>
      <c r="AA76">
        <v>25.058484</v>
      </c>
      <c r="AB76">
        <v>25.318085</v>
      </c>
      <c r="AC76">
        <v>0</v>
      </c>
      <c r="AD76">
        <v>26.344673</v>
      </c>
      <c r="AE76">
        <v>31.678944999999999</v>
      </c>
      <c r="AF76">
        <v>37.454810999999999</v>
      </c>
      <c r="AG76">
        <v>20.736543999999999</v>
      </c>
      <c r="AH76">
        <v>89.933331999999993</v>
      </c>
      <c r="AI76">
        <v>0</v>
      </c>
      <c r="AJ76">
        <v>0</v>
      </c>
      <c r="AK76">
        <v>52.571776999999997</v>
      </c>
      <c r="AL76">
        <v>40.208917999999997</v>
      </c>
      <c r="AM76">
        <v>5.0738669999999999</v>
      </c>
      <c r="AN76">
        <v>0.84583699999999995</v>
      </c>
      <c r="AO76">
        <v>0</v>
      </c>
      <c r="AP76">
        <v>0</v>
      </c>
      <c r="AQ76">
        <v>43.963366000000001</v>
      </c>
      <c r="AR76">
        <v>1.273398</v>
      </c>
      <c r="AS76">
        <v>4.5255219999999996</v>
      </c>
      <c r="AT76">
        <v>19.223981999999999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2575.4329869999997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652.83742800000005</v>
      </c>
      <c r="L77">
        <v>418.540122</v>
      </c>
      <c r="M77">
        <v>88.430400000000006</v>
      </c>
      <c r="N77">
        <v>109.00008</v>
      </c>
      <c r="O77">
        <v>57.056350999999999</v>
      </c>
      <c r="P77">
        <v>133.907175</v>
      </c>
      <c r="Q77">
        <v>20.305927000000001</v>
      </c>
      <c r="R77">
        <v>39.779069999999997</v>
      </c>
      <c r="S77">
        <v>24.312207999999998</v>
      </c>
      <c r="T77">
        <v>0</v>
      </c>
      <c r="U77">
        <v>402.52172400000001</v>
      </c>
      <c r="V77">
        <v>19.579643999999998</v>
      </c>
      <c r="W77">
        <v>32.795183000000002</v>
      </c>
      <c r="X77">
        <v>139.62054800000001</v>
      </c>
      <c r="Y77">
        <v>0</v>
      </c>
      <c r="Z77">
        <v>12.535586</v>
      </c>
      <c r="AA77">
        <v>25.058484</v>
      </c>
      <c r="AB77">
        <v>25.318085</v>
      </c>
      <c r="AC77">
        <v>0</v>
      </c>
      <c r="AD77">
        <v>26.344673</v>
      </c>
      <c r="AE77">
        <v>31.678944999999999</v>
      </c>
      <c r="AF77">
        <v>37.454810999999999</v>
      </c>
      <c r="AG77">
        <v>20.736543999999999</v>
      </c>
      <c r="AH77">
        <v>89.933331999999993</v>
      </c>
      <c r="AI77">
        <v>0</v>
      </c>
      <c r="AJ77">
        <v>0</v>
      </c>
      <c r="AK77">
        <v>52.571776999999997</v>
      </c>
      <c r="AL77">
        <v>40.208917999999997</v>
      </c>
      <c r="AM77">
        <v>5.0738669999999999</v>
      </c>
      <c r="AN77">
        <v>0.84583699999999995</v>
      </c>
      <c r="AO77">
        <v>0</v>
      </c>
      <c r="AP77">
        <v>0</v>
      </c>
      <c r="AQ77">
        <v>43.963366000000001</v>
      </c>
      <c r="AR77">
        <v>1.273398</v>
      </c>
      <c r="AS77">
        <v>4.5255219999999996</v>
      </c>
      <c r="AT77">
        <v>19.223981999999999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2575.4329869999997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652.83742800000005</v>
      </c>
      <c r="L78">
        <v>418.540122</v>
      </c>
      <c r="M78">
        <v>88.430400000000006</v>
      </c>
      <c r="N78">
        <v>109.00008</v>
      </c>
      <c r="O78">
        <v>57.056350999999999</v>
      </c>
      <c r="P78">
        <v>133.907175</v>
      </c>
      <c r="Q78">
        <v>20.305927000000001</v>
      </c>
      <c r="R78">
        <v>39.779069999999997</v>
      </c>
      <c r="S78">
        <v>24.312207999999998</v>
      </c>
      <c r="T78">
        <v>0</v>
      </c>
      <c r="U78">
        <v>402.52172400000001</v>
      </c>
      <c r="V78">
        <v>19.579643999999998</v>
      </c>
      <c r="W78">
        <v>32.795183000000002</v>
      </c>
      <c r="X78">
        <v>139.62054800000001</v>
      </c>
      <c r="Y78">
        <v>0</v>
      </c>
      <c r="Z78">
        <v>12.535586</v>
      </c>
      <c r="AA78">
        <v>25.058484</v>
      </c>
      <c r="AB78">
        <v>25.318085</v>
      </c>
      <c r="AC78">
        <v>0</v>
      </c>
      <c r="AD78">
        <v>16.506688</v>
      </c>
      <c r="AE78">
        <v>31.678944999999999</v>
      </c>
      <c r="AF78">
        <v>37.454810999999999</v>
      </c>
      <c r="AG78">
        <v>20.736543999999999</v>
      </c>
      <c r="AH78">
        <v>89.933331999999993</v>
      </c>
      <c r="AI78">
        <v>0</v>
      </c>
      <c r="AJ78">
        <v>0</v>
      </c>
      <c r="AK78">
        <v>52.571776999999997</v>
      </c>
      <c r="AL78">
        <v>40.208917999999997</v>
      </c>
      <c r="AM78">
        <v>5.0738669999999999</v>
      </c>
      <c r="AN78">
        <v>0.84583699999999995</v>
      </c>
      <c r="AO78">
        <v>0</v>
      </c>
      <c r="AP78">
        <v>0</v>
      </c>
      <c r="AQ78">
        <v>43.963366000000001</v>
      </c>
      <c r="AR78">
        <v>2.1223299999999998</v>
      </c>
      <c r="AS78">
        <v>4.5255219999999996</v>
      </c>
      <c r="AT78">
        <v>19.223981999999999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2566.4439339999999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652.83742800000005</v>
      </c>
      <c r="L79">
        <v>418.540122</v>
      </c>
      <c r="M79">
        <v>88.430400000000006</v>
      </c>
      <c r="N79">
        <v>109.00008</v>
      </c>
      <c r="O79">
        <v>57.056350999999999</v>
      </c>
      <c r="P79">
        <v>133.907175</v>
      </c>
      <c r="Q79">
        <v>20.305927000000001</v>
      </c>
      <c r="R79">
        <v>39.779069999999997</v>
      </c>
      <c r="S79">
        <v>24.312207999999998</v>
      </c>
      <c r="T79">
        <v>0</v>
      </c>
      <c r="U79">
        <v>402.52172400000001</v>
      </c>
      <c r="V79">
        <v>19.579643999999998</v>
      </c>
      <c r="W79">
        <v>32.795183000000002</v>
      </c>
      <c r="X79">
        <v>139.62054800000001</v>
      </c>
      <c r="Y79">
        <v>0</v>
      </c>
      <c r="Z79">
        <v>0</v>
      </c>
      <c r="AA79">
        <v>13.504244999999999</v>
      </c>
      <c r="AB79">
        <v>25.318085</v>
      </c>
      <c r="AC79">
        <v>0</v>
      </c>
      <c r="AD79">
        <v>7.6184710000000004</v>
      </c>
      <c r="AE79">
        <v>31.678944999999999</v>
      </c>
      <c r="AF79">
        <v>25.589065999999999</v>
      </c>
      <c r="AG79">
        <v>20.736543999999999</v>
      </c>
      <c r="AH79">
        <v>54.615383999999999</v>
      </c>
      <c r="AI79">
        <v>0</v>
      </c>
      <c r="AJ79">
        <v>0</v>
      </c>
      <c r="AK79">
        <v>52.571776999999997</v>
      </c>
      <c r="AL79">
        <v>6.7014860000000001</v>
      </c>
      <c r="AM79">
        <v>2.6906870000000001</v>
      </c>
      <c r="AN79">
        <v>0.84583699999999995</v>
      </c>
      <c r="AO79">
        <v>0</v>
      </c>
      <c r="AP79">
        <v>0</v>
      </c>
      <c r="AQ79">
        <v>43.963366000000001</v>
      </c>
      <c r="AR79">
        <v>24.406790000000001</v>
      </c>
      <c r="AS79">
        <v>4.5255219999999996</v>
      </c>
      <c r="AT79">
        <v>19.223981999999999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2472.6760469999999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652.83742800000005</v>
      </c>
      <c r="L80">
        <v>418.540122</v>
      </c>
      <c r="M80">
        <v>88.430400000000006</v>
      </c>
      <c r="N80">
        <v>109.00008</v>
      </c>
      <c r="O80">
        <v>57.056350999999999</v>
      </c>
      <c r="P80">
        <v>133.907175</v>
      </c>
      <c r="Q80">
        <v>20.305927000000001</v>
      </c>
      <c r="R80">
        <v>39.779069999999997</v>
      </c>
      <c r="S80">
        <v>24.312207999999998</v>
      </c>
      <c r="T80">
        <v>0</v>
      </c>
      <c r="U80">
        <v>402.52172400000001</v>
      </c>
      <c r="V80">
        <v>19.579643999999998</v>
      </c>
      <c r="W80">
        <v>32.795183000000002</v>
      </c>
      <c r="X80">
        <v>139.62054800000001</v>
      </c>
      <c r="Y80">
        <v>0</v>
      </c>
      <c r="Z80">
        <v>0</v>
      </c>
      <c r="AA80">
        <v>6.0747840000000002</v>
      </c>
      <c r="AB80">
        <v>12.659041999999999</v>
      </c>
      <c r="AC80">
        <v>0</v>
      </c>
      <c r="AD80">
        <v>7.6184710000000004</v>
      </c>
      <c r="AE80">
        <v>15.839473</v>
      </c>
      <c r="AF80">
        <v>17.059377999999999</v>
      </c>
      <c r="AG80">
        <v>20.736543999999999</v>
      </c>
      <c r="AH80">
        <v>54.615383999999999</v>
      </c>
      <c r="AI80">
        <v>0</v>
      </c>
      <c r="AJ80">
        <v>0</v>
      </c>
      <c r="AK80">
        <v>52.571776999999997</v>
      </c>
      <c r="AL80">
        <v>1.3402970000000001</v>
      </c>
      <c r="AM80">
        <v>0</v>
      </c>
      <c r="AN80">
        <v>0.84583699999999995</v>
      </c>
      <c r="AO80">
        <v>0</v>
      </c>
      <c r="AP80">
        <v>0</v>
      </c>
      <c r="AQ80">
        <v>43.963366000000001</v>
      </c>
      <c r="AR80">
        <v>24.406790000000001</v>
      </c>
      <c r="AS80">
        <v>4.5255219999999996</v>
      </c>
      <c r="AT80">
        <v>19.223981999999999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2420.1665070000004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652.83742800000005</v>
      </c>
      <c r="L81">
        <v>418.540122</v>
      </c>
      <c r="M81">
        <v>88.430400000000006</v>
      </c>
      <c r="N81">
        <v>109.00008</v>
      </c>
      <c r="O81">
        <v>57.056350999999999</v>
      </c>
      <c r="P81">
        <v>133.907175</v>
      </c>
      <c r="Q81">
        <v>20.305927000000001</v>
      </c>
      <c r="R81">
        <v>39.779069999999997</v>
      </c>
      <c r="S81">
        <v>24.312207999999998</v>
      </c>
      <c r="T81">
        <v>0</v>
      </c>
      <c r="U81">
        <v>402.52172400000001</v>
      </c>
      <c r="V81">
        <v>19.579643999999998</v>
      </c>
      <c r="W81">
        <v>30.922764999999998</v>
      </c>
      <c r="X81">
        <v>139.62054800000001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15.839473</v>
      </c>
      <c r="AF81">
        <v>17.059377999999999</v>
      </c>
      <c r="AG81">
        <v>20.736543999999999</v>
      </c>
      <c r="AH81">
        <v>36.410255999999997</v>
      </c>
      <c r="AI81">
        <v>0</v>
      </c>
      <c r="AJ81">
        <v>0</v>
      </c>
      <c r="AK81">
        <v>52.571776999999997</v>
      </c>
      <c r="AL81">
        <v>1.3402970000000001</v>
      </c>
      <c r="AM81">
        <v>0</v>
      </c>
      <c r="AN81">
        <v>0.84583699999999995</v>
      </c>
      <c r="AO81">
        <v>0</v>
      </c>
      <c r="AP81">
        <v>0</v>
      </c>
      <c r="AQ81">
        <v>43.963366000000001</v>
      </c>
      <c r="AR81">
        <v>2.1223299999999998</v>
      </c>
      <c r="AS81">
        <v>4.5255219999999996</v>
      </c>
      <c r="AT81">
        <v>19.223981999999999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2351.4522040000002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652.83742800000005</v>
      </c>
      <c r="L82">
        <v>418.540122</v>
      </c>
      <c r="M82">
        <v>88.430400000000006</v>
      </c>
      <c r="N82">
        <v>109.00008</v>
      </c>
      <c r="O82">
        <v>57.056350999999999</v>
      </c>
      <c r="P82">
        <v>133.907175</v>
      </c>
      <c r="Q82">
        <v>20.305927000000001</v>
      </c>
      <c r="R82">
        <v>39.779069999999997</v>
      </c>
      <c r="S82">
        <v>24.312207999999998</v>
      </c>
      <c r="T82">
        <v>0</v>
      </c>
      <c r="U82">
        <v>402.52172400000001</v>
      </c>
      <c r="V82">
        <v>19.579643999999998</v>
      </c>
      <c r="W82">
        <v>30.922764999999998</v>
      </c>
      <c r="X82">
        <v>139.62054800000001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15.839473</v>
      </c>
      <c r="AF82">
        <v>17.059377999999999</v>
      </c>
      <c r="AG82">
        <v>20.736543999999999</v>
      </c>
      <c r="AH82">
        <v>17.294872000000002</v>
      </c>
      <c r="AI82">
        <v>0</v>
      </c>
      <c r="AJ82">
        <v>0</v>
      </c>
      <c r="AK82">
        <v>52.571776999999997</v>
      </c>
      <c r="AL82">
        <v>1.3402970000000001</v>
      </c>
      <c r="AM82">
        <v>0</v>
      </c>
      <c r="AN82">
        <v>0.84583699999999995</v>
      </c>
      <c r="AO82">
        <v>0</v>
      </c>
      <c r="AP82">
        <v>0</v>
      </c>
      <c r="AQ82">
        <v>43.963366000000001</v>
      </c>
      <c r="AR82">
        <v>1.273398</v>
      </c>
      <c r="AS82">
        <v>4.5255219999999996</v>
      </c>
      <c r="AT82">
        <v>19.223981999999999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2331.4878879999997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652.83742800000005</v>
      </c>
      <c r="L83">
        <v>418.540122</v>
      </c>
      <c r="M83">
        <v>88.430400000000006</v>
      </c>
      <c r="N83">
        <v>109.00008</v>
      </c>
      <c r="O83">
        <v>57.056350999999999</v>
      </c>
      <c r="P83">
        <v>133.907175</v>
      </c>
      <c r="Q83">
        <v>20.305927000000001</v>
      </c>
      <c r="R83">
        <v>39.779069999999997</v>
      </c>
      <c r="S83">
        <v>24.312207999999998</v>
      </c>
      <c r="T83">
        <v>0</v>
      </c>
      <c r="U83">
        <v>402.52172400000001</v>
      </c>
      <c r="V83">
        <v>19.579643999999998</v>
      </c>
      <c r="W83">
        <v>30.922764999999998</v>
      </c>
      <c r="X83">
        <v>139.62054800000001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15.839473</v>
      </c>
      <c r="AF83">
        <v>17.059377999999999</v>
      </c>
      <c r="AG83">
        <v>20.736543999999999</v>
      </c>
      <c r="AH83">
        <v>0</v>
      </c>
      <c r="AI83">
        <v>0</v>
      </c>
      <c r="AJ83">
        <v>0</v>
      </c>
      <c r="AK83">
        <v>52.571776999999997</v>
      </c>
      <c r="AL83">
        <v>1.3402970000000001</v>
      </c>
      <c r="AM83">
        <v>0</v>
      </c>
      <c r="AN83">
        <v>0.84583699999999995</v>
      </c>
      <c r="AO83">
        <v>0</v>
      </c>
      <c r="AP83">
        <v>0</v>
      </c>
      <c r="AQ83">
        <v>43.963366000000001</v>
      </c>
      <c r="AR83">
        <v>1.273398</v>
      </c>
      <c r="AS83">
        <v>4.5255219999999996</v>
      </c>
      <c r="AT83">
        <v>19.223981999999999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2314.1930159999997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652.83742800000005</v>
      </c>
      <c r="L84">
        <v>418.540122</v>
      </c>
      <c r="M84">
        <v>88.430400000000006</v>
      </c>
      <c r="N84">
        <v>109.00008</v>
      </c>
      <c r="O84">
        <v>57.056350999999999</v>
      </c>
      <c r="P84">
        <v>133.907175</v>
      </c>
      <c r="Q84">
        <v>20.305927000000001</v>
      </c>
      <c r="R84">
        <v>39.779069999999997</v>
      </c>
      <c r="S84">
        <v>24.312207999999998</v>
      </c>
      <c r="T84">
        <v>0</v>
      </c>
      <c r="U84">
        <v>402.52172400000001</v>
      </c>
      <c r="V84">
        <v>19.579643999999998</v>
      </c>
      <c r="W84">
        <v>30.922764999999998</v>
      </c>
      <c r="X84">
        <v>139.62054800000001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15.839473</v>
      </c>
      <c r="AF84">
        <v>17.059377999999999</v>
      </c>
      <c r="AG84">
        <v>20.736543999999999</v>
      </c>
      <c r="AH84">
        <v>0</v>
      </c>
      <c r="AI84">
        <v>0</v>
      </c>
      <c r="AJ84">
        <v>0</v>
      </c>
      <c r="AK84">
        <v>52.571776999999997</v>
      </c>
      <c r="AL84">
        <v>1.3402970000000001</v>
      </c>
      <c r="AM84">
        <v>0</v>
      </c>
      <c r="AN84">
        <v>0.84583699999999995</v>
      </c>
      <c r="AO84">
        <v>0</v>
      </c>
      <c r="AP84">
        <v>0</v>
      </c>
      <c r="AQ84">
        <v>43.963366000000001</v>
      </c>
      <c r="AR84">
        <v>1.273398</v>
      </c>
      <c r="AS84">
        <v>4.5255219999999996</v>
      </c>
      <c r="AT84">
        <v>19.223981999999999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2314.1930159999997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652.83742800000005</v>
      </c>
      <c r="L85">
        <v>418.540122</v>
      </c>
      <c r="M85">
        <v>88.430400000000006</v>
      </c>
      <c r="N85">
        <v>109.00008</v>
      </c>
      <c r="O85">
        <v>57.056350999999999</v>
      </c>
      <c r="P85">
        <v>133.90477200000001</v>
      </c>
      <c r="Q85">
        <v>20.305927000000001</v>
      </c>
      <c r="R85">
        <v>39.779069999999997</v>
      </c>
      <c r="S85">
        <v>24.312207999999998</v>
      </c>
      <c r="T85">
        <v>0</v>
      </c>
      <c r="U85">
        <v>402.52172400000001</v>
      </c>
      <c r="V85">
        <v>19.579643999999998</v>
      </c>
      <c r="W85">
        <v>30.921900000000001</v>
      </c>
      <c r="X85">
        <v>139.62054800000001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15.839473</v>
      </c>
      <c r="AF85">
        <v>17.059377999999999</v>
      </c>
      <c r="AG85">
        <v>20.736543999999999</v>
      </c>
      <c r="AH85">
        <v>0</v>
      </c>
      <c r="AI85">
        <v>0</v>
      </c>
      <c r="AJ85">
        <v>0</v>
      </c>
      <c r="AK85">
        <v>52.571776999999997</v>
      </c>
      <c r="AL85">
        <v>1.3402970000000001</v>
      </c>
      <c r="AM85">
        <v>0</v>
      </c>
      <c r="AN85">
        <v>0.84583699999999995</v>
      </c>
      <c r="AO85">
        <v>0</v>
      </c>
      <c r="AP85">
        <v>0</v>
      </c>
      <c r="AQ85">
        <v>43.963366000000001</v>
      </c>
      <c r="AR85">
        <v>1.273398</v>
      </c>
      <c r="AS85">
        <v>4.3962209999999997</v>
      </c>
      <c r="AT85">
        <v>19.223981999999999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2314.0604469999998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652.83742800000005</v>
      </c>
      <c r="L86">
        <v>418.540122</v>
      </c>
      <c r="M86">
        <v>88.430400000000006</v>
      </c>
      <c r="N86">
        <v>109.00008</v>
      </c>
      <c r="O86">
        <v>57.056350999999999</v>
      </c>
      <c r="P86">
        <v>133.90477200000001</v>
      </c>
      <c r="Q86">
        <v>20.305927000000001</v>
      </c>
      <c r="R86">
        <v>39.779069999999997</v>
      </c>
      <c r="S86">
        <v>24.312207999999998</v>
      </c>
      <c r="T86">
        <v>0</v>
      </c>
      <c r="U86">
        <v>402.52172400000001</v>
      </c>
      <c r="V86">
        <v>19.579643999999998</v>
      </c>
      <c r="W86">
        <v>30.921900000000001</v>
      </c>
      <c r="X86">
        <v>139.62054800000001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15.839473</v>
      </c>
      <c r="AF86">
        <v>17.059377999999999</v>
      </c>
      <c r="AG86">
        <v>20.736543999999999</v>
      </c>
      <c r="AH86">
        <v>0</v>
      </c>
      <c r="AI86">
        <v>0</v>
      </c>
      <c r="AJ86">
        <v>0</v>
      </c>
      <c r="AK86">
        <v>52.571776999999997</v>
      </c>
      <c r="AL86">
        <v>1.3402970000000001</v>
      </c>
      <c r="AM86">
        <v>0</v>
      </c>
      <c r="AN86">
        <v>0.84583699999999995</v>
      </c>
      <c r="AO86">
        <v>0</v>
      </c>
      <c r="AP86">
        <v>0</v>
      </c>
      <c r="AQ86">
        <v>43.963366000000001</v>
      </c>
      <c r="AR86">
        <v>1.273398</v>
      </c>
      <c r="AS86">
        <v>4.3962209999999997</v>
      </c>
      <c r="AT86">
        <v>19.223981999999999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2314.0604469999998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652.83742800000005</v>
      </c>
      <c r="L87">
        <v>418.540122</v>
      </c>
      <c r="M87">
        <v>88.430400000000006</v>
      </c>
      <c r="N87">
        <v>109.00008</v>
      </c>
      <c r="O87">
        <v>57.056350999999999</v>
      </c>
      <c r="P87">
        <v>133.90477200000001</v>
      </c>
      <c r="Q87">
        <v>20.305927000000001</v>
      </c>
      <c r="R87">
        <v>39.779069999999997</v>
      </c>
      <c r="S87">
        <v>24.312207999999998</v>
      </c>
      <c r="T87">
        <v>0</v>
      </c>
      <c r="U87">
        <v>402.52172400000001</v>
      </c>
      <c r="V87">
        <v>19.579643999999998</v>
      </c>
      <c r="W87">
        <v>30.921900000000001</v>
      </c>
      <c r="X87">
        <v>139.62054800000001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15.839473</v>
      </c>
      <c r="AF87">
        <v>17.059377999999999</v>
      </c>
      <c r="AG87">
        <v>20.736543999999999</v>
      </c>
      <c r="AH87">
        <v>0</v>
      </c>
      <c r="AI87">
        <v>0</v>
      </c>
      <c r="AJ87">
        <v>0</v>
      </c>
      <c r="AK87">
        <v>52.571776999999997</v>
      </c>
      <c r="AL87">
        <v>1.3402970000000001</v>
      </c>
      <c r="AM87">
        <v>0</v>
      </c>
      <c r="AN87">
        <v>0.84583699999999995</v>
      </c>
      <c r="AO87">
        <v>0</v>
      </c>
      <c r="AP87">
        <v>0</v>
      </c>
      <c r="AQ87">
        <v>29.308910000000001</v>
      </c>
      <c r="AR87">
        <v>21.223296000000001</v>
      </c>
      <c r="AS87">
        <v>4.3962209999999997</v>
      </c>
      <c r="AT87">
        <v>19.223981999999999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2319.3558890000004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652.83742800000005</v>
      </c>
      <c r="L88">
        <v>418.540122</v>
      </c>
      <c r="M88">
        <v>88.430400000000006</v>
      </c>
      <c r="N88">
        <v>109.00008</v>
      </c>
      <c r="O88">
        <v>57.056350999999999</v>
      </c>
      <c r="P88">
        <v>133.90477200000001</v>
      </c>
      <c r="Q88">
        <v>20.305927000000001</v>
      </c>
      <c r="R88">
        <v>39.779069999999997</v>
      </c>
      <c r="S88">
        <v>24.312207999999998</v>
      </c>
      <c r="T88">
        <v>0</v>
      </c>
      <c r="U88">
        <v>402.52172400000001</v>
      </c>
      <c r="V88">
        <v>19.579643999999998</v>
      </c>
      <c r="W88">
        <v>30.921900000000001</v>
      </c>
      <c r="X88">
        <v>139.62054800000001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15.839473</v>
      </c>
      <c r="AF88">
        <v>17.059377999999999</v>
      </c>
      <c r="AG88">
        <v>20.736543999999999</v>
      </c>
      <c r="AH88">
        <v>0</v>
      </c>
      <c r="AI88">
        <v>0</v>
      </c>
      <c r="AJ88">
        <v>0</v>
      </c>
      <c r="AK88">
        <v>52.571776999999997</v>
      </c>
      <c r="AL88">
        <v>1.3402970000000001</v>
      </c>
      <c r="AM88">
        <v>0</v>
      </c>
      <c r="AN88">
        <v>0.84583699999999995</v>
      </c>
      <c r="AO88">
        <v>0</v>
      </c>
      <c r="AP88">
        <v>0</v>
      </c>
      <c r="AQ88">
        <v>29.308910000000001</v>
      </c>
      <c r="AR88">
        <v>21.223296000000001</v>
      </c>
      <c r="AS88">
        <v>4.3962209999999997</v>
      </c>
      <c r="AT88">
        <v>19.223981999999999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2319.3558890000004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652.83742800000005</v>
      </c>
      <c r="L89">
        <v>418.540122</v>
      </c>
      <c r="M89">
        <v>88.430400000000006</v>
      </c>
      <c r="N89">
        <v>109.00008</v>
      </c>
      <c r="O89">
        <v>57.056350999999999</v>
      </c>
      <c r="P89">
        <v>133.90477200000001</v>
      </c>
      <c r="Q89">
        <v>20.305927000000001</v>
      </c>
      <c r="R89">
        <v>39.779069999999997</v>
      </c>
      <c r="S89">
        <v>24.312207999999998</v>
      </c>
      <c r="T89">
        <v>0</v>
      </c>
      <c r="U89">
        <v>402.52172400000001</v>
      </c>
      <c r="V89">
        <v>19.579643999999998</v>
      </c>
      <c r="W89">
        <v>30.921900000000001</v>
      </c>
      <c r="X89">
        <v>139.62054800000001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15.839473</v>
      </c>
      <c r="AF89">
        <v>17.059377999999999</v>
      </c>
      <c r="AG89">
        <v>20.736543999999999</v>
      </c>
      <c r="AH89">
        <v>0</v>
      </c>
      <c r="AI89">
        <v>0</v>
      </c>
      <c r="AJ89">
        <v>0</v>
      </c>
      <c r="AK89">
        <v>52.571776999999997</v>
      </c>
      <c r="AL89">
        <v>1.3402970000000001</v>
      </c>
      <c r="AM89">
        <v>0</v>
      </c>
      <c r="AN89">
        <v>0.84583699999999995</v>
      </c>
      <c r="AO89">
        <v>0</v>
      </c>
      <c r="AP89">
        <v>0</v>
      </c>
      <c r="AQ89">
        <v>29.308910000000001</v>
      </c>
      <c r="AR89">
        <v>1.273398</v>
      </c>
      <c r="AS89">
        <v>4.3962209999999997</v>
      </c>
      <c r="AT89">
        <v>19.223981999999999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2299.4059910000001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653.12569199999996</v>
      </c>
      <c r="L90">
        <v>418.540122</v>
      </c>
      <c r="M90">
        <v>88.430400000000006</v>
      </c>
      <c r="N90">
        <v>109.00008</v>
      </c>
      <c r="O90">
        <v>57.056350999999999</v>
      </c>
      <c r="P90">
        <v>133.90477200000001</v>
      </c>
      <c r="Q90">
        <v>20.305927000000001</v>
      </c>
      <c r="R90">
        <v>39.779069999999997</v>
      </c>
      <c r="S90">
        <v>24.312207999999998</v>
      </c>
      <c r="T90">
        <v>0</v>
      </c>
      <c r="U90">
        <v>402.52172400000001</v>
      </c>
      <c r="V90">
        <v>19.579643999999998</v>
      </c>
      <c r="W90">
        <v>30.921900000000001</v>
      </c>
      <c r="X90">
        <v>139.62054800000001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15.839473</v>
      </c>
      <c r="AF90">
        <v>17.059377999999999</v>
      </c>
      <c r="AG90">
        <v>20.736543999999999</v>
      </c>
      <c r="AH90">
        <v>0</v>
      </c>
      <c r="AI90">
        <v>0</v>
      </c>
      <c r="AJ90">
        <v>0</v>
      </c>
      <c r="AK90">
        <v>52.571776999999997</v>
      </c>
      <c r="AL90">
        <v>1.3402970000000001</v>
      </c>
      <c r="AM90">
        <v>0</v>
      </c>
      <c r="AN90">
        <v>0.84583699999999995</v>
      </c>
      <c r="AO90">
        <v>0</v>
      </c>
      <c r="AP90">
        <v>0</v>
      </c>
      <c r="AQ90">
        <v>14.654455</v>
      </c>
      <c r="AR90">
        <v>1.273398</v>
      </c>
      <c r="AS90">
        <v>4.3962209999999997</v>
      </c>
      <c r="AT90">
        <v>19.223981999999999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2285.0397999999996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573.07560999999998</v>
      </c>
      <c r="L91">
        <v>395.96874300000002</v>
      </c>
      <c r="M91">
        <v>88.430400000000006</v>
      </c>
      <c r="N91">
        <v>109.00008</v>
      </c>
      <c r="O91">
        <v>38.037568</v>
      </c>
      <c r="P91">
        <v>133.90477200000001</v>
      </c>
      <c r="Q91">
        <v>20.305927000000001</v>
      </c>
      <c r="R91">
        <v>39.779069999999997</v>
      </c>
      <c r="S91">
        <v>24.312207999999998</v>
      </c>
      <c r="T91">
        <v>0</v>
      </c>
      <c r="U91">
        <v>402.52172400000001</v>
      </c>
      <c r="V91">
        <v>19.579643999999998</v>
      </c>
      <c r="W91">
        <v>30.921900000000001</v>
      </c>
      <c r="X91">
        <v>139.62054800000001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15.839473</v>
      </c>
      <c r="AF91">
        <v>9.0035600000000002</v>
      </c>
      <c r="AG91">
        <v>20.736543999999999</v>
      </c>
      <c r="AH91">
        <v>0</v>
      </c>
      <c r="AI91">
        <v>0</v>
      </c>
      <c r="AJ91">
        <v>0</v>
      </c>
      <c r="AK91">
        <v>52.571776999999997</v>
      </c>
      <c r="AL91">
        <v>1.3402970000000001</v>
      </c>
      <c r="AM91">
        <v>0</v>
      </c>
      <c r="AN91">
        <v>0.84583699999999995</v>
      </c>
      <c r="AO91">
        <v>0</v>
      </c>
      <c r="AP91">
        <v>0</v>
      </c>
      <c r="AQ91">
        <v>13.988344</v>
      </c>
      <c r="AR91">
        <v>1.273398</v>
      </c>
      <c r="AS91">
        <v>4.3962209999999997</v>
      </c>
      <c r="AT91">
        <v>19.223981999999999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2154.677627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609.30419900000004</v>
      </c>
      <c r="L92">
        <v>393.87159700000001</v>
      </c>
      <c r="M92">
        <v>88.430400000000006</v>
      </c>
      <c r="N92">
        <v>109.00008</v>
      </c>
      <c r="O92">
        <v>0</v>
      </c>
      <c r="P92">
        <v>133.90477200000001</v>
      </c>
      <c r="Q92">
        <v>20.305927000000001</v>
      </c>
      <c r="R92">
        <v>39.779069999999997</v>
      </c>
      <c r="S92">
        <v>24.312207999999998</v>
      </c>
      <c r="T92">
        <v>0</v>
      </c>
      <c r="U92">
        <v>402.52172400000001</v>
      </c>
      <c r="V92">
        <v>19.579643999999998</v>
      </c>
      <c r="W92">
        <v>30.921900000000001</v>
      </c>
      <c r="X92">
        <v>139.62054800000001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15.839473</v>
      </c>
      <c r="AF92">
        <v>9.0035600000000002</v>
      </c>
      <c r="AG92">
        <v>20.736543999999999</v>
      </c>
      <c r="AH92">
        <v>0</v>
      </c>
      <c r="AI92">
        <v>0</v>
      </c>
      <c r="AJ92">
        <v>0</v>
      </c>
      <c r="AK92">
        <v>52.571776999999997</v>
      </c>
      <c r="AL92">
        <v>1.3402970000000001</v>
      </c>
      <c r="AM92">
        <v>0</v>
      </c>
      <c r="AN92">
        <v>0.84583699999999995</v>
      </c>
      <c r="AO92">
        <v>0</v>
      </c>
      <c r="AP92">
        <v>0</v>
      </c>
      <c r="AQ92">
        <v>0</v>
      </c>
      <c r="AR92">
        <v>1.273398</v>
      </c>
      <c r="AS92">
        <v>4.3962209999999997</v>
      </c>
      <c r="AT92">
        <v>19.223981999999999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2136.7831580000002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566.05019900000002</v>
      </c>
      <c r="L93">
        <v>342.45950800000003</v>
      </c>
      <c r="M93">
        <v>88.430400000000006</v>
      </c>
      <c r="N93">
        <v>109.00008</v>
      </c>
      <c r="O93">
        <v>0</v>
      </c>
      <c r="P93">
        <v>133.90477200000001</v>
      </c>
      <c r="Q93">
        <v>20.305927000000001</v>
      </c>
      <c r="R93">
        <v>39.779069999999997</v>
      </c>
      <c r="S93">
        <v>24.312207999999998</v>
      </c>
      <c r="T93">
        <v>0</v>
      </c>
      <c r="U93">
        <v>380.6352</v>
      </c>
      <c r="V93">
        <v>14.518542</v>
      </c>
      <c r="W93">
        <v>30.921900000000001</v>
      </c>
      <c r="X93">
        <v>139.62054800000001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15.839473</v>
      </c>
      <c r="AF93">
        <v>9.0035600000000002</v>
      </c>
      <c r="AG93">
        <v>20.736543999999999</v>
      </c>
      <c r="AH93">
        <v>0</v>
      </c>
      <c r="AI93">
        <v>0</v>
      </c>
      <c r="AJ93">
        <v>0</v>
      </c>
      <c r="AK93">
        <v>52.571776999999997</v>
      </c>
      <c r="AL93">
        <v>1.3402970000000001</v>
      </c>
      <c r="AM93">
        <v>0</v>
      </c>
      <c r="AN93">
        <v>0.84583699999999995</v>
      </c>
      <c r="AO93">
        <v>0</v>
      </c>
      <c r="AP93">
        <v>0</v>
      </c>
      <c r="AQ93">
        <v>0</v>
      </c>
      <c r="AR93">
        <v>21.223296000000001</v>
      </c>
      <c r="AS93">
        <v>4.3962209999999997</v>
      </c>
      <c r="AT93">
        <v>19.223981999999999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2035.1193410000003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566.05019900000002</v>
      </c>
      <c r="L94">
        <v>294.39950800000003</v>
      </c>
      <c r="M94">
        <v>88.430400000000006</v>
      </c>
      <c r="N94">
        <v>109.00008</v>
      </c>
      <c r="O94">
        <v>0</v>
      </c>
      <c r="P94">
        <v>133.90477200000001</v>
      </c>
      <c r="Q94">
        <v>16.689603999999999</v>
      </c>
      <c r="R94">
        <v>33.697460999999997</v>
      </c>
      <c r="S94">
        <v>21.364134</v>
      </c>
      <c r="T94">
        <v>0</v>
      </c>
      <c r="U94">
        <v>359.00819999999999</v>
      </c>
      <c r="V94">
        <v>14.518542</v>
      </c>
      <c r="W94">
        <v>30.921900000000001</v>
      </c>
      <c r="X94">
        <v>139.62054800000001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15.839473</v>
      </c>
      <c r="AF94">
        <v>9.0035600000000002</v>
      </c>
      <c r="AG94">
        <v>20.736543999999999</v>
      </c>
      <c r="AH94">
        <v>0</v>
      </c>
      <c r="AI94">
        <v>0</v>
      </c>
      <c r="AJ94">
        <v>0</v>
      </c>
      <c r="AK94">
        <v>52.571776999999997</v>
      </c>
      <c r="AL94">
        <v>1.3402970000000001</v>
      </c>
      <c r="AM94">
        <v>0</v>
      </c>
      <c r="AN94">
        <v>0.84583699999999995</v>
      </c>
      <c r="AO94">
        <v>0</v>
      </c>
      <c r="AP94">
        <v>0</v>
      </c>
      <c r="AQ94">
        <v>0</v>
      </c>
      <c r="AR94">
        <v>21.223296000000001</v>
      </c>
      <c r="AS94">
        <v>4.3962209999999997</v>
      </c>
      <c r="AT94">
        <v>19.223981999999999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1952.786335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566.05019900000002</v>
      </c>
      <c r="L95">
        <v>255.95150799999999</v>
      </c>
      <c r="M95">
        <v>88.430400000000006</v>
      </c>
      <c r="N95">
        <v>109.00008</v>
      </c>
      <c r="O95">
        <v>0</v>
      </c>
      <c r="P95">
        <v>133.90477200000001</v>
      </c>
      <c r="Q95">
        <v>16.689603999999999</v>
      </c>
      <c r="R95">
        <v>33.697460999999997</v>
      </c>
      <c r="S95">
        <v>20.425981</v>
      </c>
      <c r="T95">
        <v>0</v>
      </c>
      <c r="U95">
        <v>331.97444999999999</v>
      </c>
      <c r="V95">
        <v>14.518542</v>
      </c>
      <c r="W95">
        <v>30.921900000000001</v>
      </c>
      <c r="X95">
        <v>139.62054800000001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15.839473</v>
      </c>
      <c r="AF95">
        <v>9.0035600000000002</v>
      </c>
      <c r="AG95">
        <v>20.736543999999999</v>
      </c>
      <c r="AH95">
        <v>0</v>
      </c>
      <c r="AI95">
        <v>0</v>
      </c>
      <c r="AJ95">
        <v>0</v>
      </c>
      <c r="AK95">
        <v>52.571776999999997</v>
      </c>
      <c r="AL95">
        <v>1.3402970000000001</v>
      </c>
      <c r="AM95">
        <v>0</v>
      </c>
      <c r="AN95">
        <v>0.84583699999999995</v>
      </c>
      <c r="AO95">
        <v>0</v>
      </c>
      <c r="AP95">
        <v>0</v>
      </c>
      <c r="AQ95">
        <v>0</v>
      </c>
      <c r="AR95">
        <v>2.1223299999999998</v>
      </c>
      <c r="AS95">
        <v>4.3962209999999997</v>
      </c>
      <c r="AT95">
        <v>18.088947999999998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1866.1304320000002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566.05019900000002</v>
      </c>
      <c r="L96">
        <v>227.11550800000001</v>
      </c>
      <c r="M96">
        <v>88.430400000000006</v>
      </c>
      <c r="N96">
        <v>109.00008</v>
      </c>
      <c r="O96">
        <v>0</v>
      </c>
      <c r="P96">
        <v>133.90477200000001</v>
      </c>
      <c r="Q96">
        <v>13.806004</v>
      </c>
      <c r="R96">
        <v>33.697460999999997</v>
      </c>
      <c r="S96">
        <v>17.542380999999999</v>
      </c>
      <c r="T96">
        <v>0</v>
      </c>
      <c r="U96">
        <v>331.97444999999999</v>
      </c>
      <c r="V96">
        <v>14.518542</v>
      </c>
      <c r="W96">
        <v>30.921900000000001</v>
      </c>
      <c r="X96">
        <v>139.62054800000001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15.839473</v>
      </c>
      <c r="AF96">
        <v>9.0035600000000002</v>
      </c>
      <c r="AG96">
        <v>20.736543999999999</v>
      </c>
      <c r="AH96">
        <v>0</v>
      </c>
      <c r="AI96">
        <v>0</v>
      </c>
      <c r="AJ96">
        <v>0</v>
      </c>
      <c r="AK96">
        <v>52.571776999999997</v>
      </c>
      <c r="AL96">
        <v>1.3402970000000001</v>
      </c>
      <c r="AM96">
        <v>0</v>
      </c>
      <c r="AN96">
        <v>0.84583699999999995</v>
      </c>
      <c r="AO96">
        <v>0</v>
      </c>
      <c r="AP96">
        <v>0</v>
      </c>
      <c r="AQ96">
        <v>0</v>
      </c>
      <c r="AR96">
        <v>1.273398</v>
      </c>
      <c r="AS96">
        <v>4.3962209999999997</v>
      </c>
      <c r="AT96">
        <v>18.112545999999998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1830.7018980000003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580.46819900000003</v>
      </c>
      <c r="L97">
        <v>248.26190800000001</v>
      </c>
      <c r="M97">
        <v>88.430400000000006</v>
      </c>
      <c r="N97">
        <v>109.00008</v>
      </c>
      <c r="O97">
        <v>0</v>
      </c>
      <c r="P97">
        <v>127.5993</v>
      </c>
      <c r="Q97">
        <v>16.901067999999999</v>
      </c>
      <c r="R97">
        <v>33.274532999999998</v>
      </c>
      <c r="S97">
        <v>20.752789</v>
      </c>
      <c r="T97">
        <v>0</v>
      </c>
      <c r="U97">
        <v>331.97444999999999</v>
      </c>
      <c r="V97">
        <v>15.479742</v>
      </c>
      <c r="W97">
        <v>30.921900000000001</v>
      </c>
      <c r="X97">
        <v>139.62054800000001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15.839473</v>
      </c>
      <c r="AF97">
        <v>9.0035600000000002</v>
      </c>
      <c r="AG97">
        <v>20.736543999999999</v>
      </c>
      <c r="AH97">
        <v>0</v>
      </c>
      <c r="AI97">
        <v>0</v>
      </c>
      <c r="AJ97">
        <v>0</v>
      </c>
      <c r="AK97">
        <v>52.571776999999997</v>
      </c>
      <c r="AL97">
        <v>1.3402970000000001</v>
      </c>
      <c r="AM97">
        <v>0</v>
      </c>
      <c r="AN97">
        <v>0.84583699999999995</v>
      </c>
      <c r="AO97">
        <v>0</v>
      </c>
      <c r="AP97">
        <v>0</v>
      </c>
      <c r="AQ97">
        <v>0</v>
      </c>
      <c r="AR97">
        <v>1.273398</v>
      </c>
      <c r="AS97">
        <v>4.3962209999999997</v>
      </c>
      <c r="AT97">
        <v>19.223981999999999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1867.9160060000002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585.27419899999995</v>
      </c>
      <c r="L98">
        <v>248.26190800000001</v>
      </c>
      <c r="M98">
        <v>88.430400000000006</v>
      </c>
      <c r="N98">
        <v>109.00008</v>
      </c>
      <c r="O98">
        <v>0</v>
      </c>
      <c r="P98">
        <v>127.5993</v>
      </c>
      <c r="Q98">
        <v>16.901067999999999</v>
      </c>
      <c r="R98">
        <v>33.274532999999998</v>
      </c>
      <c r="S98">
        <v>20.752789</v>
      </c>
      <c r="T98">
        <v>0</v>
      </c>
      <c r="U98">
        <v>331.97444999999999</v>
      </c>
      <c r="V98">
        <v>15.479742</v>
      </c>
      <c r="W98">
        <v>30.921900000000001</v>
      </c>
      <c r="X98">
        <v>139.62054800000001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15.839473</v>
      </c>
      <c r="AF98">
        <v>9.0035600000000002</v>
      </c>
      <c r="AG98">
        <v>20.736543999999999</v>
      </c>
      <c r="AH98">
        <v>0</v>
      </c>
      <c r="AI98">
        <v>0</v>
      </c>
      <c r="AJ98">
        <v>0</v>
      </c>
      <c r="AK98">
        <v>52.571776999999997</v>
      </c>
      <c r="AL98">
        <v>1.3402970000000001</v>
      </c>
      <c r="AM98">
        <v>0</v>
      </c>
      <c r="AN98">
        <v>0.84583699999999995</v>
      </c>
      <c r="AO98">
        <v>0</v>
      </c>
      <c r="AP98">
        <v>0</v>
      </c>
      <c r="AQ98">
        <v>0</v>
      </c>
      <c r="AR98">
        <v>1.273398</v>
      </c>
      <c r="AS98">
        <v>4.3962209999999997</v>
      </c>
      <c r="AT98">
        <v>18.545684000000001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1872.0437080000002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13.662479570499986</v>
      </c>
      <c r="L99">
        <f t="shared" si="2"/>
        <v>8.6797551947499905</v>
      </c>
      <c r="M99">
        <f t="shared" si="2"/>
        <v>2.1223296000000023</v>
      </c>
      <c r="N99">
        <f t="shared" si="2"/>
        <v>2.5275021207499977</v>
      </c>
      <c r="O99">
        <f t="shared" si="2"/>
        <v>1.2647491140000018</v>
      </c>
      <c r="P99">
        <f t="shared" si="2"/>
        <v>3.0211053942499988</v>
      </c>
      <c r="Q99">
        <f t="shared" si="2"/>
        <v>0.42683218300000064</v>
      </c>
      <c r="R99">
        <f t="shared" si="2"/>
        <v>0.84035085750000071</v>
      </c>
      <c r="S99">
        <f t="shared" si="2"/>
        <v>0.51802942475000091</v>
      </c>
      <c r="T99">
        <f t="shared" si="2"/>
        <v>0</v>
      </c>
      <c r="U99">
        <f t="shared" si="2"/>
        <v>9.5736240899999814</v>
      </c>
      <c r="V99">
        <f t="shared" si="2"/>
        <v>0.38750379999999968</v>
      </c>
      <c r="W99">
        <f t="shared" si="2"/>
        <v>0.75781128499999928</v>
      </c>
      <c r="X99">
        <f t="shared" si="2"/>
        <v>3.2610157247500058</v>
      </c>
      <c r="Y99">
        <f t="shared" si="2"/>
        <v>0</v>
      </c>
      <c r="Z99">
        <f t="shared" si="2"/>
        <v>4.1269314500000001E-2</v>
      </c>
      <c r="AA99">
        <f t="shared" si="2"/>
        <v>8.109798700000001E-2</v>
      </c>
      <c r="AB99">
        <f t="shared" si="2"/>
        <v>9.8146017249999995E-2</v>
      </c>
      <c r="AC99">
        <f t="shared" si="2"/>
        <v>0</v>
      </c>
      <c r="AD99">
        <f t="shared" si="2"/>
        <v>8.2533437750000008E-2</v>
      </c>
      <c r="AE99">
        <f t="shared" si="2"/>
        <v>0.30094998174999998</v>
      </c>
      <c r="AF99">
        <f t="shared" si="2"/>
        <v>0.30778907724999999</v>
      </c>
      <c r="AG99">
        <f t="shared" si="2"/>
        <v>0.49767705600000095</v>
      </c>
      <c r="AH99">
        <f t="shared" si="2"/>
        <v>0.54619935250000007</v>
      </c>
      <c r="AI99">
        <f t="shared" si="2"/>
        <v>0</v>
      </c>
      <c r="AJ99">
        <f t="shared" si="2"/>
        <v>0</v>
      </c>
      <c r="AK99">
        <f t="shared" si="2"/>
        <v>1.2617226480000019</v>
      </c>
      <c r="AL99">
        <f t="shared" si="2"/>
        <v>0.16351626250000001</v>
      </c>
      <c r="AM99">
        <f t="shared" si="2"/>
        <v>2.3056626500000007E-2</v>
      </c>
      <c r="AN99">
        <f t="shared" si="2"/>
        <v>2.0300088000000042E-2</v>
      </c>
      <c r="AO99">
        <f t="shared" si="2"/>
        <v>0</v>
      </c>
      <c r="AP99">
        <f t="shared" si="2"/>
        <v>1.9454495999999998E-2</v>
      </c>
      <c r="AQ99">
        <f t="shared" si="2"/>
        <v>0.52683372324999955</v>
      </c>
      <c r="AR99">
        <f t="shared" si="2"/>
        <v>0.1098305582499999</v>
      </c>
      <c r="AS99">
        <f t="shared" si="2"/>
        <v>0.11514220850000023</v>
      </c>
      <c r="AT99">
        <f t="shared" si="2"/>
        <v>0.44124582624999975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51.679853020500026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45315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45315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198.23</v>
      </c>
      <c r="C3" s="34">
        <v>55.93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65.930000000000007</v>
      </c>
      <c r="N3">
        <v>270.33999999999997</v>
      </c>
      <c r="O3">
        <v>50.82</v>
      </c>
      <c r="P3">
        <v>0.69</v>
      </c>
      <c r="Q3">
        <v>10.039999999999999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1.38</v>
      </c>
      <c r="X3">
        <v>42.81</v>
      </c>
      <c r="Y3">
        <v>14.27</v>
      </c>
      <c r="Z3">
        <v>14.27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10.08</v>
      </c>
      <c r="AH3">
        <v>26.75</v>
      </c>
      <c r="AI3">
        <v>26.75</v>
      </c>
      <c r="AJ3">
        <v>24.03</v>
      </c>
      <c r="AK3">
        <v>0</v>
      </c>
      <c r="AL3">
        <v>0</v>
      </c>
    </row>
    <row r="4" spans="1:38">
      <c r="A4" t="s">
        <v>46</v>
      </c>
      <c r="B4" s="34">
        <v>169.39</v>
      </c>
      <c r="C4" s="34">
        <v>55.93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65.930000000000007</v>
      </c>
      <c r="N4">
        <v>230.69</v>
      </c>
      <c r="O4">
        <v>50.82</v>
      </c>
      <c r="P4">
        <v>0.69</v>
      </c>
      <c r="Q4">
        <v>9.89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1.38</v>
      </c>
      <c r="X4">
        <v>41.87</v>
      </c>
      <c r="Y4">
        <v>13.95</v>
      </c>
      <c r="Z4">
        <v>13.96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9.5299999999999994</v>
      </c>
      <c r="AH4">
        <v>26.32</v>
      </c>
      <c r="AI4">
        <v>26.32</v>
      </c>
      <c r="AJ4">
        <v>24.03</v>
      </c>
      <c r="AK4">
        <v>0</v>
      </c>
      <c r="AL4">
        <v>0</v>
      </c>
    </row>
    <row r="5" spans="1:38">
      <c r="A5" t="s">
        <v>47</v>
      </c>
      <c r="B5" s="34">
        <v>169.39</v>
      </c>
      <c r="C5" s="34">
        <v>55.93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65.930000000000007</v>
      </c>
      <c r="N5">
        <v>192.24</v>
      </c>
      <c r="O5">
        <v>50.82</v>
      </c>
      <c r="P5">
        <v>0.69</v>
      </c>
      <c r="Q5">
        <v>9.7799999999999994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1.38</v>
      </c>
      <c r="X5">
        <v>40.22</v>
      </c>
      <c r="Y5">
        <v>13.4</v>
      </c>
      <c r="Z5">
        <v>13.41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8.99</v>
      </c>
      <c r="AH5">
        <v>25.09</v>
      </c>
      <c r="AI5">
        <v>25.09</v>
      </c>
      <c r="AJ5">
        <v>24.03</v>
      </c>
      <c r="AK5">
        <v>0</v>
      </c>
      <c r="AL5">
        <v>0</v>
      </c>
    </row>
    <row r="6" spans="1:38">
      <c r="A6" t="s">
        <v>48</v>
      </c>
      <c r="B6" s="34">
        <v>169.39</v>
      </c>
      <c r="C6" s="34">
        <v>55.93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65.930000000000007</v>
      </c>
      <c r="N6">
        <v>192.24</v>
      </c>
      <c r="O6">
        <v>50.82</v>
      </c>
      <c r="P6">
        <v>0.69</v>
      </c>
      <c r="Q6">
        <v>9.66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1.38</v>
      </c>
      <c r="X6">
        <v>38.17</v>
      </c>
      <c r="Y6">
        <v>12.72</v>
      </c>
      <c r="Z6">
        <v>12.72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8.49</v>
      </c>
      <c r="AH6">
        <v>24.5</v>
      </c>
      <c r="AI6">
        <v>24.5</v>
      </c>
      <c r="AJ6">
        <v>24.03</v>
      </c>
      <c r="AK6">
        <v>0</v>
      </c>
      <c r="AL6">
        <v>0</v>
      </c>
    </row>
    <row r="7" spans="1:38">
      <c r="A7" t="s">
        <v>49</v>
      </c>
      <c r="B7" s="34">
        <v>169.39</v>
      </c>
      <c r="C7" s="34">
        <v>32.270000000000003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65.930000000000007</v>
      </c>
      <c r="N7">
        <v>148.68</v>
      </c>
      <c r="O7">
        <v>50.82</v>
      </c>
      <c r="P7">
        <v>0.69</v>
      </c>
      <c r="Q7">
        <v>9.6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1.38</v>
      </c>
      <c r="X7">
        <v>36.31</v>
      </c>
      <c r="Y7">
        <v>12.11</v>
      </c>
      <c r="Z7">
        <v>12.1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17</v>
      </c>
      <c r="AI7">
        <v>17</v>
      </c>
      <c r="AJ7">
        <v>24.03</v>
      </c>
      <c r="AK7">
        <v>0</v>
      </c>
      <c r="AL7">
        <v>0</v>
      </c>
    </row>
    <row r="8" spans="1:38">
      <c r="A8" t="s">
        <v>50</v>
      </c>
      <c r="B8" s="34">
        <v>169.39</v>
      </c>
      <c r="C8" s="34">
        <v>32.270000000000003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65.930000000000007</v>
      </c>
      <c r="N8">
        <v>148.68</v>
      </c>
      <c r="O8">
        <v>50.82</v>
      </c>
      <c r="P8">
        <v>0.69</v>
      </c>
      <c r="Q8">
        <v>9.48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1.38</v>
      </c>
      <c r="X8">
        <v>33.81</v>
      </c>
      <c r="Y8">
        <v>11.27</v>
      </c>
      <c r="Z8">
        <v>11.27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16.829999999999998</v>
      </c>
      <c r="AI8">
        <v>16.829999999999998</v>
      </c>
      <c r="AJ8">
        <v>24.03</v>
      </c>
      <c r="AK8">
        <v>0</v>
      </c>
      <c r="AL8">
        <v>0</v>
      </c>
    </row>
    <row r="9" spans="1:38">
      <c r="A9" t="s">
        <v>51</v>
      </c>
      <c r="B9" s="34">
        <v>169.39</v>
      </c>
      <c r="C9" s="34">
        <v>32.270000000000003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65.930000000000007</v>
      </c>
      <c r="N9">
        <v>148.68</v>
      </c>
      <c r="O9">
        <v>50.82</v>
      </c>
      <c r="P9">
        <v>0.69</v>
      </c>
      <c r="Q9">
        <v>9.08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1.38</v>
      </c>
      <c r="X9">
        <v>31.18</v>
      </c>
      <c r="Y9">
        <v>10.39</v>
      </c>
      <c r="Z9">
        <v>10.39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16.04</v>
      </c>
      <c r="AI9">
        <v>16.04</v>
      </c>
      <c r="AJ9">
        <v>24.03</v>
      </c>
      <c r="AK9">
        <v>0</v>
      </c>
      <c r="AL9">
        <v>0</v>
      </c>
    </row>
    <row r="10" spans="1:38">
      <c r="A10" t="s">
        <v>52</v>
      </c>
      <c r="B10" s="34">
        <v>169.39</v>
      </c>
      <c r="C10" s="34">
        <v>32.270000000000003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65.930000000000007</v>
      </c>
      <c r="N10">
        <v>148.68</v>
      </c>
      <c r="O10">
        <v>50.82</v>
      </c>
      <c r="P10">
        <v>0.69</v>
      </c>
      <c r="Q10">
        <v>8.59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1.38</v>
      </c>
      <c r="X10">
        <v>26.54</v>
      </c>
      <c r="Y10">
        <v>8.84</v>
      </c>
      <c r="Z10">
        <v>8.85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16.09</v>
      </c>
      <c r="AI10">
        <v>16.09</v>
      </c>
      <c r="AJ10">
        <v>24.03</v>
      </c>
      <c r="AK10">
        <v>0</v>
      </c>
      <c r="AL10">
        <v>0</v>
      </c>
    </row>
    <row r="11" spans="1:38">
      <c r="A11" t="s">
        <v>53</v>
      </c>
      <c r="B11" s="34">
        <v>169.39</v>
      </c>
      <c r="C11" s="34">
        <v>32.270000000000003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65.930000000000007</v>
      </c>
      <c r="N11">
        <v>148.68</v>
      </c>
      <c r="O11">
        <v>50.82</v>
      </c>
      <c r="P11">
        <v>0.69</v>
      </c>
      <c r="Q11">
        <v>8.32</v>
      </c>
      <c r="R11" s="93">
        <v>0</v>
      </c>
      <c r="S11" s="93">
        <v>0</v>
      </c>
      <c r="T11" s="93">
        <v>0</v>
      </c>
      <c r="U11">
        <v>0</v>
      </c>
      <c r="V11">
        <v>0</v>
      </c>
      <c r="W11">
        <v>1.38</v>
      </c>
      <c r="X11">
        <v>22</v>
      </c>
      <c r="Y11">
        <v>7.34</v>
      </c>
      <c r="Z11">
        <v>7.33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16.190000000000001</v>
      </c>
      <c r="AI11">
        <v>16.190000000000001</v>
      </c>
      <c r="AJ11">
        <v>24.03</v>
      </c>
      <c r="AK11">
        <v>0</v>
      </c>
      <c r="AL11">
        <v>0</v>
      </c>
    </row>
    <row r="12" spans="1:38">
      <c r="A12" t="s">
        <v>54</v>
      </c>
      <c r="B12" s="34">
        <v>169.39</v>
      </c>
      <c r="C12" s="34">
        <v>32.270000000000003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65.930000000000007</v>
      </c>
      <c r="N12">
        <v>148.68</v>
      </c>
      <c r="O12">
        <v>50.82</v>
      </c>
      <c r="P12">
        <v>0.69</v>
      </c>
      <c r="Q12">
        <v>8.15</v>
      </c>
      <c r="R12" s="93">
        <v>0</v>
      </c>
      <c r="S12" s="93">
        <v>0</v>
      </c>
      <c r="T12" s="93">
        <v>0</v>
      </c>
      <c r="U12">
        <v>0</v>
      </c>
      <c r="V12">
        <v>0</v>
      </c>
      <c r="W12">
        <v>1.38</v>
      </c>
      <c r="X12">
        <v>21.5</v>
      </c>
      <c r="Y12">
        <v>7.16</v>
      </c>
      <c r="Z12">
        <v>7.17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16.579999999999998</v>
      </c>
      <c r="AI12">
        <v>16.579999999999998</v>
      </c>
      <c r="AJ12">
        <v>24.03</v>
      </c>
      <c r="AK12">
        <v>0</v>
      </c>
      <c r="AL12">
        <v>0</v>
      </c>
    </row>
    <row r="13" spans="1:38">
      <c r="A13" t="s">
        <v>55</v>
      </c>
      <c r="B13" s="34">
        <v>109.58</v>
      </c>
      <c r="C13" s="34">
        <v>32.270000000000003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65.930000000000007</v>
      </c>
      <c r="N13">
        <v>148.68</v>
      </c>
      <c r="O13">
        <v>50.82</v>
      </c>
      <c r="P13">
        <v>0.69</v>
      </c>
      <c r="Q13">
        <v>7.76</v>
      </c>
      <c r="R13" s="93">
        <v>0</v>
      </c>
      <c r="S13" s="93">
        <v>0</v>
      </c>
      <c r="T13" s="93">
        <v>0</v>
      </c>
      <c r="U13">
        <v>0</v>
      </c>
      <c r="V13">
        <v>0</v>
      </c>
      <c r="W13">
        <v>1.38</v>
      </c>
      <c r="X13">
        <v>21</v>
      </c>
      <c r="Y13">
        <v>7</v>
      </c>
      <c r="Z13">
        <v>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16.82</v>
      </c>
      <c r="AI13">
        <v>16.82</v>
      </c>
      <c r="AJ13">
        <v>24.03</v>
      </c>
      <c r="AK13">
        <v>0</v>
      </c>
      <c r="AL13">
        <v>0</v>
      </c>
    </row>
    <row r="14" spans="1:38">
      <c r="A14" t="s">
        <v>56</v>
      </c>
      <c r="B14" s="34">
        <v>109.58</v>
      </c>
      <c r="C14" s="34">
        <v>32.270000000000003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65.930000000000007</v>
      </c>
      <c r="N14">
        <v>148.68</v>
      </c>
      <c r="O14">
        <v>50.82</v>
      </c>
      <c r="P14">
        <v>0.69</v>
      </c>
      <c r="Q14">
        <v>7.52</v>
      </c>
      <c r="R14" s="93">
        <v>0</v>
      </c>
      <c r="S14" s="93">
        <v>0</v>
      </c>
      <c r="T14" s="93">
        <v>0</v>
      </c>
      <c r="U14">
        <v>0</v>
      </c>
      <c r="V14">
        <v>0</v>
      </c>
      <c r="W14">
        <v>1.38</v>
      </c>
      <c r="X14">
        <v>20</v>
      </c>
      <c r="Y14">
        <v>6.66</v>
      </c>
      <c r="Z14">
        <v>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16.829999999999998</v>
      </c>
      <c r="AI14">
        <v>16.829999999999998</v>
      </c>
      <c r="AJ14">
        <v>24.03</v>
      </c>
      <c r="AK14">
        <v>0</v>
      </c>
      <c r="AL14">
        <v>0</v>
      </c>
    </row>
    <row r="15" spans="1:38">
      <c r="A15" t="s">
        <v>57</v>
      </c>
      <c r="B15" s="34">
        <v>109.58</v>
      </c>
      <c r="C15" s="34">
        <v>32.270000000000003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65.930000000000007</v>
      </c>
      <c r="N15">
        <v>148.68</v>
      </c>
      <c r="O15">
        <v>50.82</v>
      </c>
      <c r="P15">
        <v>0.69</v>
      </c>
      <c r="Q15">
        <v>7.21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1.38</v>
      </c>
      <c r="X15">
        <v>20</v>
      </c>
      <c r="Y15">
        <v>6.66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15.8</v>
      </c>
      <c r="AI15">
        <v>15.8</v>
      </c>
      <c r="AJ15">
        <v>24.03</v>
      </c>
      <c r="AK15">
        <v>0</v>
      </c>
      <c r="AL15">
        <v>0</v>
      </c>
    </row>
    <row r="16" spans="1:38">
      <c r="A16" t="s">
        <v>58</v>
      </c>
      <c r="B16" s="34">
        <v>109.58</v>
      </c>
      <c r="C16" s="34">
        <v>32.270000000000003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65.930000000000007</v>
      </c>
      <c r="N16">
        <v>148.68</v>
      </c>
      <c r="O16">
        <v>50.82</v>
      </c>
      <c r="P16">
        <v>0.69</v>
      </c>
      <c r="Q16">
        <v>7.21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1.38</v>
      </c>
      <c r="X16">
        <v>20</v>
      </c>
      <c r="Y16">
        <v>6.66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15.14</v>
      </c>
      <c r="AI16">
        <v>15.14</v>
      </c>
      <c r="AJ16">
        <v>24.03</v>
      </c>
      <c r="AK16">
        <v>0</v>
      </c>
      <c r="AL16">
        <v>0</v>
      </c>
    </row>
    <row r="17" spans="1:38">
      <c r="A17" t="s">
        <v>59</v>
      </c>
      <c r="B17" s="34">
        <v>109.58</v>
      </c>
      <c r="C17" s="34">
        <v>32.270000000000003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65.930000000000007</v>
      </c>
      <c r="N17">
        <v>148.68</v>
      </c>
      <c r="O17">
        <v>50.82</v>
      </c>
      <c r="P17">
        <v>0.69</v>
      </c>
      <c r="Q17">
        <v>7.21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1.38</v>
      </c>
      <c r="X17">
        <v>20</v>
      </c>
      <c r="Y17">
        <v>6.66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5.66</v>
      </c>
      <c r="AH17">
        <v>15.75</v>
      </c>
      <c r="AI17">
        <v>15.75</v>
      </c>
      <c r="AJ17">
        <v>23.07</v>
      </c>
      <c r="AK17">
        <v>0</v>
      </c>
      <c r="AL17">
        <v>0</v>
      </c>
    </row>
    <row r="18" spans="1:38">
      <c r="A18" t="s">
        <v>60</v>
      </c>
      <c r="B18" s="34">
        <v>109.58</v>
      </c>
      <c r="C18" s="34">
        <v>32.270000000000003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65.930000000000007</v>
      </c>
      <c r="N18">
        <v>148.68</v>
      </c>
      <c r="O18">
        <v>50.82</v>
      </c>
      <c r="P18">
        <v>0.69</v>
      </c>
      <c r="Q18">
        <v>7.21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1.38</v>
      </c>
      <c r="X18">
        <v>20</v>
      </c>
      <c r="Y18">
        <v>6.66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5.66</v>
      </c>
      <c r="AH18">
        <v>16.72</v>
      </c>
      <c r="AI18">
        <v>16.72</v>
      </c>
      <c r="AJ18">
        <v>23.07</v>
      </c>
      <c r="AK18">
        <v>0</v>
      </c>
      <c r="AL18">
        <v>0</v>
      </c>
    </row>
    <row r="19" spans="1:38">
      <c r="A19" t="s">
        <v>61</v>
      </c>
      <c r="B19" s="34">
        <v>169.39</v>
      </c>
      <c r="C19" s="34">
        <v>32.270000000000003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65.930000000000007</v>
      </c>
      <c r="N19">
        <v>148.68</v>
      </c>
      <c r="O19">
        <v>50.82</v>
      </c>
      <c r="P19">
        <v>0.69</v>
      </c>
      <c r="Q19">
        <v>7.21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1.38</v>
      </c>
      <c r="X19">
        <v>20</v>
      </c>
      <c r="Y19">
        <v>6.66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5.66</v>
      </c>
      <c r="AH19">
        <v>17.47</v>
      </c>
      <c r="AI19">
        <v>17.47</v>
      </c>
      <c r="AJ19">
        <v>23.07</v>
      </c>
      <c r="AK19">
        <v>0</v>
      </c>
      <c r="AL19">
        <v>0</v>
      </c>
    </row>
    <row r="20" spans="1:38">
      <c r="A20" t="s">
        <v>62</v>
      </c>
      <c r="B20" s="34">
        <v>169.39</v>
      </c>
      <c r="C20" s="34">
        <v>32.270000000000003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65.930000000000007</v>
      </c>
      <c r="N20">
        <v>148.68</v>
      </c>
      <c r="O20">
        <v>50.82</v>
      </c>
      <c r="P20">
        <v>0.69</v>
      </c>
      <c r="Q20">
        <v>7.21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1.38</v>
      </c>
      <c r="X20">
        <v>20</v>
      </c>
      <c r="Y20">
        <v>6.66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5.66</v>
      </c>
      <c r="AH20">
        <v>18.739999999999998</v>
      </c>
      <c r="AI20">
        <v>18.739999999999998</v>
      </c>
      <c r="AJ20">
        <v>23.07</v>
      </c>
      <c r="AK20">
        <v>0</v>
      </c>
      <c r="AL20">
        <v>0</v>
      </c>
    </row>
    <row r="21" spans="1:38">
      <c r="A21" t="s">
        <v>63</v>
      </c>
      <c r="B21" s="34">
        <v>169.39</v>
      </c>
      <c r="C21" s="34">
        <v>32.270000000000003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65.930000000000007</v>
      </c>
      <c r="N21">
        <v>148.68</v>
      </c>
      <c r="O21">
        <v>50.82</v>
      </c>
      <c r="P21">
        <v>0.69</v>
      </c>
      <c r="Q21">
        <v>7.21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1.38</v>
      </c>
      <c r="X21">
        <v>20</v>
      </c>
      <c r="Y21">
        <v>6.66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5.66</v>
      </c>
      <c r="AH21">
        <v>19.32</v>
      </c>
      <c r="AI21">
        <v>19.32</v>
      </c>
      <c r="AJ21">
        <v>23.07</v>
      </c>
      <c r="AK21">
        <v>0</v>
      </c>
      <c r="AL21">
        <v>0</v>
      </c>
    </row>
    <row r="22" spans="1:38">
      <c r="A22" t="s">
        <v>64</v>
      </c>
      <c r="B22" s="34">
        <v>169.39</v>
      </c>
      <c r="C22" s="34">
        <v>32.270000000000003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65.930000000000007</v>
      </c>
      <c r="N22">
        <v>148.68</v>
      </c>
      <c r="O22">
        <v>50.82</v>
      </c>
      <c r="P22">
        <v>0.69</v>
      </c>
      <c r="Q22">
        <v>7.21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1.38</v>
      </c>
      <c r="X22">
        <v>20</v>
      </c>
      <c r="Y22">
        <v>6.66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5.66</v>
      </c>
      <c r="AH22">
        <v>18.71</v>
      </c>
      <c r="AI22">
        <v>18.71</v>
      </c>
      <c r="AJ22">
        <v>23.07</v>
      </c>
      <c r="AK22">
        <v>0</v>
      </c>
      <c r="AL22">
        <v>0</v>
      </c>
    </row>
    <row r="23" spans="1:38">
      <c r="A23" t="s">
        <v>65</v>
      </c>
      <c r="B23" s="34">
        <v>169.39</v>
      </c>
      <c r="C23" s="34">
        <v>56.67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65.930000000000007</v>
      </c>
      <c r="N23">
        <v>192.24</v>
      </c>
      <c r="O23">
        <v>50.82</v>
      </c>
      <c r="P23">
        <v>0.69</v>
      </c>
      <c r="Q23">
        <v>7.21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1.34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5.66</v>
      </c>
      <c r="AH23">
        <v>18.399999999999999</v>
      </c>
      <c r="AI23">
        <v>18.399999999999999</v>
      </c>
      <c r="AJ23">
        <v>23.07</v>
      </c>
      <c r="AK23">
        <v>0</v>
      </c>
      <c r="AL23">
        <v>0</v>
      </c>
    </row>
    <row r="24" spans="1:38">
      <c r="A24" t="s">
        <v>66</v>
      </c>
      <c r="B24" s="34">
        <v>169.39</v>
      </c>
      <c r="C24" s="34">
        <v>56.67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65.930000000000007</v>
      </c>
      <c r="N24">
        <v>230.69</v>
      </c>
      <c r="O24">
        <v>50.82</v>
      </c>
      <c r="P24">
        <v>0.69</v>
      </c>
      <c r="Q24">
        <v>7.21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1.34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5.66</v>
      </c>
      <c r="AH24">
        <v>18.37</v>
      </c>
      <c r="AI24">
        <v>18.37</v>
      </c>
      <c r="AJ24">
        <v>23.07</v>
      </c>
      <c r="AK24">
        <v>0</v>
      </c>
      <c r="AL24">
        <v>0</v>
      </c>
    </row>
    <row r="25" spans="1:38">
      <c r="A25" t="s">
        <v>67</v>
      </c>
      <c r="B25" s="34">
        <v>233.49</v>
      </c>
      <c r="C25" s="34">
        <v>56.67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65.930000000000007</v>
      </c>
      <c r="N25">
        <v>270.33999999999997</v>
      </c>
      <c r="O25">
        <v>81.180000000000007</v>
      </c>
      <c r="P25">
        <v>0.69</v>
      </c>
      <c r="Q25">
        <v>7.21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1.34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5.66</v>
      </c>
      <c r="AH25">
        <v>17.47</v>
      </c>
      <c r="AI25">
        <v>17.47</v>
      </c>
      <c r="AJ25">
        <v>23.07</v>
      </c>
      <c r="AK25">
        <v>0</v>
      </c>
      <c r="AL25">
        <v>0</v>
      </c>
    </row>
    <row r="26" spans="1:38">
      <c r="A26" t="s">
        <v>68</v>
      </c>
      <c r="B26" s="34">
        <v>257.52</v>
      </c>
      <c r="C26" s="34">
        <v>86.06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114.91</v>
      </c>
      <c r="N26">
        <v>270.33999999999997</v>
      </c>
      <c r="O26">
        <v>81.180000000000007</v>
      </c>
      <c r="P26">
        <v>0.69</v>
      </c>
      <c r="Q26">
        <v>7.21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1.34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5.66</v>
      </c>
      <c r="AH26">
        <v>16.12</v>
      </c>
      <c r="AI26">
        <v>16.12</v>
      </c>
      <c r="AJ26">
        <v>23.07</v>
      </c>
      <c r="AK26">
        <v>0</v>
      </c>
      <c r="AL26">
        <v>0</v>
      </c>
    </row>
    <row r="27" spans="1:38">
      <c r="A27" t="s">
        <v>69</v>
      </c>
      <c r="B27" s="34">
        <v>257.52</v>
      </c>
      <c r="C27" s="34">
        <v>86.06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114.91</v>
      </c>
      <c r="N27">
        <v>270.33999999999997</v>
      </c>
      <c r="O27">
        <v>81.180000000000007</v>
      </c>
      <c r="P27">
        <v>0.69</v>
      </c>
      <c r="Q27">
        <v>7.21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1.34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5.66</v>
      </c>
      <c r="AH27">
        <v>15.42</v>
      </c>
      <c r="AI27">
        <v>15.42</v>
      </c>
      <c r="AJ27">
        <v>23.07</v>
      </c>
      <c r="AK27">
        <v>0</v>
      </c>
      <c r="AL27">
        <v>0</v>
      </c>
    </row>
    <row r="28" spans="1:38">
      <c r="A28" t="s">
        <v>70</v>
      </c>
      <c r="B28" s="34">
        <v>257.52</v>
      </c>
      <c r="C28" s="34">
        <v>86.06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114.91</v>
      </c>
      <c r="N28">
        <v>270.33999999999997</v>
      </c>
      <c r="O28">
        <v>81.180000000000007</v>
      </c>
      <c r="P28">
        <v>0.69</v>
      </c>
      <c r="Q28">
        <v>7.21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1.34</v>
      </c>
      <c r="X28">
        <v>20</v>
      </c>
      <c r="Y28">
        <v>6.66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5.66</v>
      </c>
      <c r="AH28">
        <v>14.95</v>
      </c>
      <c r="AI28">
        <v>14.95</v>
      </c>
      <c r="AJ28">
        <v>23.07</v>
      </c>
      <c r="AK28">
        <v>0</v>
      </c>
      <c r="AL28">
        <v>0</v>
      </c>
    </row>
    <row r="29" spans="1:38">
      <c r="A29" t="s">
        <v>71</v>
      </c>
      <c r="B29" s="34">
        <v>257.52</v>
      </c>
      <c r="C29" s="34">
        <v>86.06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114.91</v>
      </c>
      <c r="N29">
        <v>270.33999999999997</v>
      </c>
      <c r="O29">
        <v>81.180000000000007</v>
      </c>
      <c r="P29">
        <v>0.69</v>
      </c>
      <c r="Q29">
        <v>7.21</v>
      </c>
      <c r="R29" s="93">
        <v>0</v>
      </c>
      <c r="S29" s="93">
        <v>0</v>
      </c>
      <c r="T29" s="93">
        <v>0</v>
      </c>
      <c r="U29">
        <v>0.95</v>
      </c>
      <c r="V29">
        <v>0</v>
      </c>
      <c r="W29">
        <v>1.34</v>
      </c>
      <c r="X29">
        <v>20</v>
      </c>
      <c r="Y29">
        <v>6.66</v>
      </c>
      <c r="Z29">
        <v>6.67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5.66</v>
      </c>
      <c r="AH29">
        <v>14</v>
      </c>
      <c r="AI29">
        <v>14</v>
      </c>
      <c r="AJ29">
        <v>23.07</v>
      </c>
      <c r="AK29">
        <v>0</v>
      </c>
      <c r="AL29">
        <v>0</v>
      </c>
    </row>
    <row r="30" spans="1:38">
      <c r="A30" t="s">
        <v>72</v>
      </c>
      <c r="B30" s="34">
        <v>257.52</v>
      </c>
      <c r="C30" s="34">
        <v>86.06</v>
      </c>
      <c r="D30" s="93">
        <f t="shared" si="0"/>
        <v>2.85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114.91</v>
      </c>
      <c r="N30">
        <v>270.33999999999997</v>
      </c>
      <c r="O30">
        <v>81.180000000000007</v>
      </c>
      <c r="P30">
        <v>0.69</v>
      </c>
      <c r="Q30">
        <v>7.21</v>
      </c>
      <c r="R30" s="93">
        <v>0.85</v>
      </c>
      <c r="S30" s="93">
        <v>2</v>
      </c>
      <c r="T30" s="93">
        <v>0</v>
      </c>
      <c r="U30">
        <v>0.95</v>
      </c>
      <c r="V30">
        <v>0</v>
      </c>
      <c r="W30">
        <v>1.34</v>
      </c>
      <c r="X30">
        <v>20</v>
      </c>
      <c r="Y30">
        <v>6.66</v>
      </c>
      <c r="Z30">
        <v>6.67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5.66</v>
      </c>
      <c r="AH30">
        <v>14</v>
      </c>
      <c r="AI30">
        <v>14</v>
      </c>
      <c r="AJ30">
        <v>22.11</v>
      </c>
      <c r="AK30">
        <v>0</v>
      </c>
      <c r="AL30">
        <v>0</v>
      </c>
    </row>
    <row r="31" spans="1:38">
      <c r="A31" t="s">
        <v>73</v>
      </c>
      <c r="B31" s="34">
        <v>257.52</v>
      </c>
      <c r="C31" s="34">
        <v>86.06</v>
      </c>
      <c r="D31" s="93">
        <f t="shared" si="0"/>
        <v>12.73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114.91</v>
      </c>
      <c r="N31">
        <v>270.33999999999997</v>
      </c>
      <c r="O31">
        <v>81.180000000000007</v>
      </c>
      <c r="P31">
        <v>0.69</v>
      </c>
      <c r="Q31">
        <v>7.21</v>
      </c>
      <c r="R31" s="93">
        <v>3.28</v>
      </c>
      <c r="S31" s="93">
        <v>7</v>
      </c>
      <c r="T31" s="93">
        <v>2.4500000000000002</v>
      </c>
      <c r="U31">
        <v>0.95</v>
      </c>
      <c r="V31">
        <v>0.37904100000000002</v>
      </c>
      <c r="W31">
        <v>1.34</v>
      </c>
      <c r="X31">
        <v>20</v>
      </c>
      <c r="Y31">
        <v>6.66</v>
      </c>
      <c r="Z31">
        <v>6.67</v>
      </c>
      <c r="AA31">
        <v>0.02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5.66</v>
      </c>
      <c r="AH31">
        <v>13.33</v>
      </c>
      <c r="AI31">
        <v>13.33</v>
      </c>
      <c r="AJ31">
        <v>22.11</v>
      </c>
      <c r="AK31">
        <v>0</v>
      </c>
      <c r="AL31">
        <v>0</v>
      </c>
    </row>
    <row r="32" spans="1:38">
      <c r="A32" t="s">
        <v>74</v>
      </c>
      <c r="B32" s="34">
        <v>257.52</v>
      </c>
      <c r="C32" s="34">
        <v>86.06</v>
      </c>
      <c r="D32" s="93">
        <f t="shared" si="0"/>
        <v>31.049999999999997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114.91</v>
      </c>
      <c r="N32">
        <v>270.33999999999997</v>
      </c>
      <c r="O32">
        <v>81.180000000000007</v>
      </c>
      <c r="P32">
        <v>0.69</v>
      </c>
      <c r="Q32">
        <v>7.21</v>
      </c>
      <c r="R32" s="93">
        <v>9.9</v>
      </c>
      <c r="S32" s="93">
        <v>14</v>
      </c>
      <c r="T32" s="93">
        <v>7.15</v>
      </c>
      <c r="U32">
        <v>0.95</v>
      </c>
      <c r="V32">
        <v>3.7223769999999998</v>
      </c>
      <c r="W32">
        <v>1.34</v>
      </c>
      <c r="X32">
        <v>20</v>
      </c>
      <c r="Y32">
        <v>6.66</v>
      </c>
      <c r="Z32">
        <v>6.67</v>
      </c>
      <c r="AA32">
        <v>0.13</v>
      </c>
      <c r="AB32">
        <v>0.02</v>
      </c>
      <c r="AC32">
        <v>0.33</v>
      </c>
      <c r="AD32">
        <v>0</v>
      </c>
      <c r="AE32">
        <v>1</v>
      </c>
      <c r="AF32">
        <v>0</v>
      </c>
      <c r="AG32">
        <v>5.66</v>
      </c>
      <c r="AH32">
        <v>12.67</v>
      </c>
      <c r="AI32">
        <v>12.67</v>
      </c>
      <c r="AJ32">
        <v>22.11</v>
      </c>
      <c r="AK32">
        <v>0</v>
      </c>
      <c r="AL32">
        <v>0</v>
      </c>
    </row>
    <row r="33" spans="1:38">
      <c r="A33" t="s">
        <v>75</v>
      </c>
      <c r="B33" s="34">
        <v>257.52</v>
      </c>
      <c r="C33" s="34">
        <v>86.06</v>
      </c>
      <c r="D33" s="93">
        <f t="shared" si="0"/>
        <v>52.43</v>
      </c>
      <c r="E33" s="34">
        <v>0</v>
      </c>
      <c r="F33" s="34"/>
      <c r="G33" s="34"/>
      <c r="H33" s="34"/>
      <c r="I33" s="34"/>
      <c r="J33" s="37">
        <v>0.06</v>
      </c>
      <c r="K33" s="37">
        <v>0.06</v>
      </c>
      <c r="L33" s="37">
        <v>0.06</v>
      </c>
      <c r="M33">
        <v>114.91</v>
      </c>
      <c r="N33">
        <v>270.33999999999997</v>
      </c>
      <c r="O33">
        <v>81.180000000000007</v>
      </c>
      <c r="P33">
        <v>0.69</v>
      </c>
      <c r="Q33">
        <v>7.21</v>
      </c>
      <c r="R33" s="93">
        <v>17.57</v>
      </c>
      <c r="S33" s="93">
        <v>20</v>
      </c>
      <c r="T33" s="93">
        <v>14.86</v>
      </c>
      <c r="U33">
        <v>0.95</v>
      </c>
      <c r="V33">
        <v>9.2622070000000001</v>
      </c>
      <c r="W33">
        <v>1.34</v>
      </c>
      <c r="X33">
        <v>20</v>
      </c>
      <c r="Y33">
        <v>6.66</v>
      </c>
      <c r="Z33">
        <v>6.67</v>
      </c>
      <c r="AA33">
        <v>2.06</v>
      </c>
      <c r="AB33">
        <v>0.41</v>
      </c>
      <c r="AC33">
        <v>1.78</v>
      </c>
      <c r="AD33">
        <v>0</v>
      </c>
      <c r="AE33">
        <v>3</v>
      </c>
      <c r="AF33">
        <v>1</v>
      </c>
      <c r="AG33">
        <v>5.66</v>
      </c>
      <c r="AH33">
        <v>12.67</v>
      </c>
      <c r="AI33">
        <v>12.67</v>
      </c>
      <c r="AJ33">
        <v>22.11</v>
      </c>
      <c r="AK33">
        <v>2</v>
      </c>
      <c r="AL33">
        <v>1</v>
      </c>
    </row>
    <row r="34" spans="1:38">
      <c r="A34" t="s">
        <v>76</v>
      </c>
      <c r="B34" s="34">
        <v>257.52</v>
      </c>
      <c r="C34" s="34">
        <v>86.06</v>
      </c>
      <c r="D34" s="93">
        <f t="shared" si="0"/>
        <v>75.69</v>
      </c>
      <c r="E34" s="34">
        <v>0</v>
      </c>
      <c r="F34" s="34"/>
      <c r="G34" s="34"/>
      <c r="H34" s="34"/>
      <c r="I34" s="34"/>
      <c r="J34" s="37">
        <v>0.24</v>
      </c>
      <c r="K34" s="37">
        <v>0.24</v>
      </c>
      <c r="L34" s="37">
        <v>0.24</v>
      </c>
      <c r="M34">
        <v>114.91</v>
      </c>
      <c r="N34">
        <v>270.33999999999997</v>
      </c>
      <c r="O34">
        <v>81.180000000000007</v>
      </c>
      <c r="P34">
        <v>0.69</v>
      </c>
      <c r="Q34">
        <v>7.21</v>
      </c>
      <c r="R34" s="93">
        <v>24.22</v>
      </c>
      <c r="S34" s="93">
        <v>27</v>
      </c>
      <c r="T34" s="93">
        <v>24.47</v>
      </c>
      <c r="U34">
        <v>0.95</v>
      </c>
      <c r="V34">
        <v>14.860351</v>
      </c>
      <c r="W34">
        <v>1.34</v>
      </c>
      <c r="X34">
        <v>20</v>
      </c>
      <c r="Y34">
        <v>6.66</v>
      </c>
      <c r="Z34">
        <v>6.67</v>
      </c>
      <c r="AA34">
        <v>8.24</v>
      </c>
      <c r="AB34">
        <v>1.65</v>
      </c>
      <c r="AC34">
        <v>3.33</v>
      </c>
      <c r="AD34">
        <v>5</v>
      </c>
      <c r="AE34">
        <v>5</v>
      </c>
      <c r="AF34">
        <v>3</v>
      </c>
      <c r="AG34">
        <v>5.66</v>
      </c>
      <c r="AH34">
        <v>12.67</v>
      </c>
      <c r="AI34">
        <v>12.67</v>
      </c>
      <c r="AJ34">
        <v>22.11</v>
      </c>
      <c r="AK34">
        <v>7</v>
      </c>
      <c r="AL34">
        <v>3</v>
      </c>
    </row>
    <row r="35" spans="1:38">
      <c r="A35" t="s">
        <v>77</v>
      </c>
      <c r="B35" s="34">
        <v>257.52</v>
      </c>
      <c r="C35" s="34">
        <v>86.06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2.87</v>
      </c>
      <c r="K35" s="37">
        <v>2.87</v>
      </c>
      <c r="L35" s="37">
        <v>2.94</v>
      </c>
      <c r="M35">
        <v>114.91</v>
      </c>
      <c r="N35">
        <v>270.33999999999997</v>
      </c>
      <c r="O35">
        <v>81.180000000000007</v>
      </c>
      <c r="P35">
        <v>0.69</v>
      </c>
      <c r="Q35">
        <v>7.21</v>
      </c>
      <c r="R35" s="93">
        <v>30.94</v>
      </c>
      <c r="S35" s="93">
        <v>30.94</v>
      </c>
      <c r="T35" s="93">
        <v>29.12</v>
      </c>
      <c r="U35">
        <v>0.95</v>
      </c>
      <c r="V35">
        <v>21.265172</v>
      </c>
      <c r="W35">
        <v>1.34</v>
      </c>
      <c r="X35">
        <v>20</v>
      </c>
      <c r="Y35">
        <v>6.66</v>
      </c>
      <c r="Z35">
        <v>6.67</v>
      </c>
      <c r="AA35">
        <v>25.47</v>
      </c>
      <c r="AB35">
        <v>5.09</v>
      </c>
      <c r="AC35">
        <v>5</v>
      </c>
      <c r="AD35">
        <v>5</v>
      </c>
      <c r="AE35">
        <v>7</v>
      </c>
      <c r="AF35">
        <v>3</v>
      </c>
      <c r="AG35">
        <v>5.66</v>
      </c>
      <c r="AH35">
        <v>12.67</v>
      </c>
      <c r="AI35">
        <v>12.67</v>
      </c>
      <c r="AJ35">
        <v>22.11</v>
      </c>
      <c r="AK35">
        <v>11</v>
      </c>
      <c r="AL35">
        <v>4</v>
      </c>
    </row>
    <row r="36" spans="1:38">
      <c r="A36" t="s">
        <v>78</v>
      </c>
      <c r="B36" s="34">
        <v>257.52</v>
      </c>
      <c r="C36" s="34">
        <v>86.06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2.87</v>
      </c>
      <c r="K36" s="37">
        <v>2.87</v>
      </c>
      <c r="L36" s="37">
        <v>2.94</v>
      </c>
      <c r="M36">
        <v>114.91</v>
      </c>
      <c r="N36">
        <v>270.33999999999997</v>
      </c>
      <c r="O36">
        <v>81.180000000000007</v>
      </c>
      <c r="P36">
        <v>0.69</v>
      </c>
      <c r="Q36">
        <v>7.21</v>
      </c>
      <c r="R36" s="93">
        <v>30.34</v>
      </c>
      <c r="S36" s="93">
        <v>30.33</v>
      </c>
      <c r="T36" s="93">
        <v>30.33</v>
      </c>
      <c r="U36">
        <v>0.95</v>
      </c>
      <c r="V36">
        <v>29.74014</v>
      </c>
      <c r="W36">
        <v>1.34</v>
      </c>
      <c r="X36">
        <v>20</v>
      </c>
      <c r="Y36">
        <v>6.66</v>
      </c>
      <c r="Z36">
        <v>6.67</v>
      </c>
      <c r="AA36">
        <v>43.53</v>
      </c>
      <c r="AB36">
        <v>8.6999999999999993</v>
      </c>
      <c r="AC36">
        <v>6.67</v>
      </c>
      <c r="AD36">
        <v>5</v>
      </c>
      <c r="AE36">
        <v>9</v>
      </c>
      <c r="AF36">
        <v>5</v>
      </c>
      <c r="AG36">
        <v>5.66</v>
      </c>
      <c r="AH36">
        <v>12.67</v>
      </c>
      <c r="AI36">
        <v>12.67</v>
      </c>
      <c r="AJ36">
        <v>22.11</v>
      </c>
      <c r="AK36">
        <v>14</v>
      </c>
      <c r="AL36">
        <v>6</v>
      </c>
    </row>
    <row r="37" spans="1:38">
      <c r="A37" t="s">
        <v>79</v>
      </c>
      <c r="B37" s="34">
        <v>257.52</v>
      </c>
      <c r="C37" s="34">
        <v>86.06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2.87</v>
      </c>
      <c r="K37" s="37">
        <v>2.87</v>
      </c>
      <c r="L37" s="37">
        <v>2.94</v>
      </c>
      <c r="M37">
        <v>114.91</v>
      </c>
      <c r="N37">
        <v>270.33999999999997</v>
      </c>
      <c r="O37">
        <v>81.180000000000007</v>
      </c>
      <c r="P37">
        <v>0.69</v>
      </c>
      <c r="Q37">
        <v>7.21</v>
      </c>
      <c r="R37" s="93">
        <v>32</v>
      </c>
      <c r="S37" s="93">
        <v>32</v>
      </c>
      <c r="T37" s="93">
        <v>32</v>
      </c>
      <c r="U37">
        <v>0.95</v>
      </c>
      <c r="V37">
        <v>40.547668000000002</v>
      </c>
      <c r="W37">
        <v>1.34</v>
      </c>
      <c r="X37">
        <v>20</v>
      </c>
      <c r="Y37">
        <v>6.66</v>
      </c>
      <c r="Z37">
        <v>6.67</v>
      </c>
      <c r="AA37">
        <v>49.27</v>
      </c>
      <c r="AB37">
        <v>9.85</v>
      </c>
      <c r="AC37">
        <v>10</v>
      </c>
      <c r="AD37">
        <v>5</v>
      </c>
      <c r="AE37">
        <v>11</v>
      </c>
      <c r="AF37">
        <v>5</v>
      </c>
      <c r="AG37">
        <v>5.66</v>
      </c>
      <c r="AH37">
        <v>12.67</v>
      </c>
      <c r="AI37">
        <v>12.67</v>
      </c>
      <c r="AJ37">
        <v>23.07</v>
      </c>
      <c r="AK37">
        <v>18</v>
      </c>
      <c r="AL37">
        <v>7</v>
      </c>
    </row>
    <row r="38" spans="1:38">
      <c r="A38" t="s">
        <v>80</v>
      </c>
      <c r="B38" s="34">
        <v>257.52</v>
      </c>
      <c r="C38" s="34">
        <v>86.06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2.87</v>
      </c>
      <c r="K38" s="37">
        <v>2.87</v>
      </c>
      <c r="L38" s="37">
        <v>2.94</v>
      </c>
      <c r="M38">
        <v>114.91</v>
      </c>
      <c r="N38">
        <v>270.33999999999997</v>
      </c>
      <c r="O38">
        <v>81.180000000000007</v>
      </c>
      <c r="P38">
        <v>0.69</v>
      </c>
      <c r="Q38">
        <v>7.21</v>
      </c>
      <c r="R38" s="93">
        <v>32</v>
      </c>
      <c r="S38" s="93">
        <v>32</v>
      </c>
      <c r="T38" s="93">
        <v>32</v>
      </c>
      <c r="U38">
        <v>0.95</v>
      </c>
      <c r="V38">
        <v>52.919955000000002</v>
      </c>
      <c r="W38">
        <v>1.34</v>
      </c>
      <c r="X38">
        <v>20</v>
      </c>
      <c r="Y38">
        <v>6.66</v>
      </c>
      <c r="Z38">
        <v>6.67</v>
      </c>
      <c r="AA38">
        <v>54.81</v>
      </c>
      <c r="AB38">
        <v>10.96</v>
      </c>
      <c r="AC38">
        <v>13.33</v>
      </c>
      <c r="AD38">
        <v>5</v>
      </c>
      <c r="AE38">
        <v>13</v>
      </c>
      <c r="AF38">
        <v>7</v>
      </c>
      <c r="AG38">
        <v>5.66</v>
      </c>
      <c r="AH38">
        <v>12.67</v>
      </c>
      <c r="AI38">
        <v>12.67</v>
      </c>
      <c r="AJ38">
        <v>23.07</v>
      </c>
      <c r="AK38">
        <v>21</v>
      </c>
      <c r="AL38">
        <v>9</v>
      </c>
    </row>
    <row r="39" spans="1:38">
      <c r="A39" t="s">
        <v>81</v>
      </c>
      <c r="B39" s="34">
        <v>257.52</v>
      </c>
      <c r="C39" s="34">
        <v>86.06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3.28</v>
      </c>
      <c r="K39" s="37">
        <v>3.28</v>
      </c>
      <c r="L39" s="37">
        <v>3.36</v>
      </c>
      <c r="M39">
        <v>114.91</v>
      </c>
      <c r="N39">
        <v>270.33999999999997</v>
      </c>
      <c r="O39">
        <v>81.180000000000007</v>
      </c>
      <c r="P39">
        <v>0.69</v>
      </c>
      <c r="Q39">
        <v>7.21</v>
      </c>
      <c r="R39" s="93">
        <v>32</v>
      </c>
      <c r="S39" s="93">
        <v>32</v>
      </c>
      <c r="T39" s="93">
        <v>32</v>
      </c>
      <c r="U39">
        <v>0.95</v>
      </c>
      <c r="V39">
        <v>65.146456999999998</v>
      </c>
      <c r="W39">
        <v>1.34</v>
      </c>
      <c r="X39">
        <v>20</v>
      </c>
      <c r="Y39">
        <v>6.66</v>
      </c>
      <c r="Z39">
        <v>6.67</v>
      </c>
      <c r="AA39">
        <v>60.89</v>
      </c>
      <c r="AB39">
        <v>12.18</v>
      </c>
      <c r="AC39">
        <v>13.33</v>
      </c>
      <c r="AD39">
        <v>5</v>
      </c>
      <c r="AE39">
        <v>15</v>
      </c>
      <c r="AF39">
        <v>8</v>
      </c>
      <c r="AG39">
        <v>5.66</v>
      </c>
      <c r="AH39">
        <v>12.67</v>
      </c>
      <c r="AI39">
        <v>12.67</v>
      </c>
      <c r="AJ39">
        <v>0</v>
      </c>
      <c r="AK39">
        <v>25</v>
      </c>
      <c r="AL39">
        <v>10</v>
      </c>
    </row>
    <row r="40" spans="1:38">
      <c r="A40" t="s">
        <v>82</v>
      </c>
      <c r="B40" s="34">
        <v>257.52</v>
      </c>
      <c r="C40" s="34">
        <v>86.06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4.13</v>
      </c>
      <c r="K40" s="37">
        <v>4.13</v>
      </c>
      <c r="L40" s="37">
        <v>4.22</v>
      </c>
      <c r="M40">
        <v>114.91</v>
      </c>
      <c r="N40">
        <v>270.33999999999997</v>
      </c>
      <c r="O40">
        <v>81.180000000000007</v>
      </c>
      <c r="P40">
        <v>0.69</v>
      </c>
      <c r="Q40">
        <v>7.21</v>
      </c>
      <c r="R40" s="93">
        <v>32</v>
      </c>
      <c r="S40" s="93">
        <v>32</v>
      </c>
      <c r="T40" s="93">
        <v>32</v>
      </c>
      <c r="U40">
        <v>0.95</v>
      </c>
      <c r="V40">
        <v>77.489587</v>
      </c>
      <c r="W40">
        <v>1.34</v>
      </c>
      <c r="X40">
        <v>20</v>
      </c>
      <c r="Y40">
        <v>6.66</v>
      </c>
      <c r="Z40">
        <v>6.67</v>
      </c>
      <c r="AA40">
        <v>67.83</v>
      </c>
      <c r="AB40">
        <v>13.57</v>
      </c>
      <c r="AC40">
        <v>15</v>
      </c>
      <c r="AD40">
        <v>5</v>
      </c>
      <c r="AE40">
        <v>17</v>
      </c>
      <c r="AF40">
        <v>9</v>
      </c>
      <c r="AG40">
        <v>5.66</v>
      </c>
      <c r="AH40">
        <v>12.67</v>
      </c>
      <c r="AI40">
        <v>12.67</v>
      </c>
      <c r="AJ40">
        <v>0</v>
      </c>
      <c r="AK40">
        <v>28</v>
      </c>
      <c r="AL40">
        <v>12</v>
      </c>
    </row>
    <row r="41" spans="1:38">
      <c r="A41" t="s">
        <v>83</v>
      </c>
      <c r="B41" s="34">
        <v>257.52</v>
      </c>
      <c r="C41" s="34">
        <v>86.06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4.8899999999999997</v>
      </c>
      <c r="K41" s="37">
        <v>4.8899999999999997</v>
      </c>
      <c r="L41" s="37">
        <v>5.01</v>
      </c>
      <c r="M41">
        <v>114.91</v>
      </c>
      <c r="N41">
        <v>270.33999999999997</v>
      </c>
      <c r="O41">
        <v>81.180000000000007</v>
      </c>
      <c r="P41">
        <v>0.69</v>
      </c>
      <c r="Q41">
        <v>7.21</v>
      </c>
      <c r="R41" s="93">
        <v>32</v>
      </c>
      <c r="S41" s="93">
        <v>32</v>
      </c>
      <c r="T41" s="93">
        <v>32</v>
      </c>
      <c r="U41">
        <v>0.95</v>
      </c>
      <c r="V41">
        <v>89.230138999999994</v>
      </c>
      <c r="W41">
        <v>1.34</v>
      </c>
      <c r="X41">
        <v>20</v>
      </c>
      <c r="Y41">
        <v>6.66</v>
      </c>
      <c r="Z41">
        <v>6.67</v>
      </c>
      <c r="AA41">
        <v>74.790000000000006</v>
      </c>
      <c r="AB41">
        <v>14.96</v>
      </c>
      <c r="AC41">
        <v>16.670000000000002</v>
      </c>
      <c r="AD41">
        <v>5</v>
      </c>
      <c r="AE41">
        <v>20</v>
      </c>
      <c r="AF41">
        <v>10</v>
      </c>
      <c r="AG41">
        <v>5.66</v>
      </c>
      <c r="AH41">
        <v>12.67</v>
      </c>
      <c r="AI41">
        <v>12.67</v>
      </c>
      <c r="AJ41">
        <v>0</v>
      </c>
      <c r="AK41">
        <v>28</v>
      </c>
      <c r="AL41">
        <v>12</v>
      </c>
    </row>
    <row r="42" spans="1:38">
      <c r="A42" t="s">
        <v>84</v>
      </c>
      <c r="B42" s="34">
        <v>257.52</v>
      </c>
      <c r="C42" s="34">
        <v>86.06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5.7</v>
      </c>
      <c r="K42" s="37">
        <v>5.7</v>
      </c>
      <c r="L42" s="37">
        <v>5.84</v>
      </c>
      <c r="M42">
        <v>114.91</v>
      </c>
      <c r="N42">
        <v>270.33999999999997</v>
      </c>
      <c r="O42">
        <v>81.180000000000007</v>
      </c>
      <c r="P42">
        <v>0.69</v>
      </c>
      <c r="Q42">
        <v>7.21</v>
      </c>
      <c r="R42" s="93">
        <v>32.5</v>
      </c>
      <c r="S42" s="93">
        <v>32.5</v>
      </c>
      <c r="T42" s="93">
        <v>32.5</v>
      </c>
      <c r="U42">
        <v>0.95</v>
      </c>
      <c r="V42">
        <v>100.047386</v>
      </c>
      <c r="W42">
        <v>1.34</v>
      </c>
      <c r="X42">
        <v>20</v>
      </c>
      <c r="Y42">
        <v>6.66</v>
      </c>
      <c r="Z42">
        <v>6.67</v>
      </c>
      <c r="AA42">
        <v>81.31</v>
      </c>
      <c r="AB42">
        <v>16.260000000000002</v>
      </c>
      <c r="AC42">
        <v>18.329999999999998</v>
      </c>
      <c r="AD42">
        <v>6</v>
      </c>
      <c r="AE42">
        <v>21</v>
      </c>
      <c r="AF42">
        <v>11</v>
      </c>
      <c r="AG42">
        <v>5.66</v>
      </c>
      <c r="AH42">
        <v>12.67</v>
      </c>
      <c r="AI42">
        <v>12.67</v>
      </c>
      <c r="AJ42">
        <v>0</v>
      </c>
      <c r="AK42">
        <v>32</v>
      </c>
      <c r="AL42">
        <v>13</v>
      </c>
    </row>
    <row r="43" spans="1:38">
      <c r="A43" t="s">
        <v>85</v>
      </c>
      <c r="B43" s="34">
        <v>257.52</v>
      </c>
      <c r="C43" s="34">
        <v>86.06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5.3</v>
      </c>
      <c r="K43" s="37">
        <v>5.3</v>
      </c>
      <c r="L43" s="37">
        <v>5.43</v>
      </c>
      <c r="M43">
        <v>114.91</v>
      </c>
      <c r="N43">
        <v>270.33999999999997</v>
      </c>
      <c r="O43">
        <v>100.68</v>
      </c>
      <c r="P43">
        <v>0.69</v>
      </c>
      <c r="Q43">
        <v>7.21</v>
      </c>
      <c r="R43" s="93">
        <v>32.5</v>
      </c>
      <c r="S43" s="93">
        <v>32.5</v>
      </c>
      <c r="T43" s="93">
        <v>32.5</v>
      </c>
      <c r="U43">
        <v>0.99</v>
      </c>
      <c r="V43">
        <v>109.494254</v>
      </c>
      <c r="W43">
        <v>1.34</v>
      </c>
      <c r="X43">
        <v>20</v>
      </c>
      <c r="Y43">
        <v>6.66</v>
      </c>
      <c r="Z43">
        <v>6.67</v>
      </c>
      <c r="AA43">
        <v>89.16</v>
      </c>
      <c r="AB43">
        <v>17.829999999999998</v>
      </c>
      <c r="AC43">
        <v>20</v>
      </c>
      <c r="AD43">
        <v>7</v>
      </c>
      <c r="AE43">
        <v>22</v>
      </c>
      <c r="AF43">
        <v>11</v>
      </c>
      <c r="AG43">
        <v>4</v>
      </c>
      <c r="AH43">
        <v>10</v>
      </c>
      <c r="AI43">
        <v>10</v>
      </c>
      <c r="AJ43">
        <v>0</v>
      </c>
      <c r="AK43">
        <v>39</v>
      </c>
      <c r="AL43">
        <v>16</v>
      </c>
    </row>
    <row r="44" spans="1:38">
      <c r="A44" t="s">
        <v>86</v>
      </c>
      <c r="B44" s="34">
        <v>257.52</v>
      </c>
      <c r="C44" s="34">
        <v>86.06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5.99</v>
      </c>
      <c r="K44" s="37">
        <v>5.99</v>
      </c>
      <c r="L44" s="37">
        <v>6.14</v>
      </c>
      <c r="M44">
        <v>114.91</v>
      </c>
      <c r="N44">
        <v>270.33999999999997</v>
      </c>
      <c r="O44">
        <v>100.68</v>
      </c>
      <c r="P44">
        <v>0.69</v>
      </c>
      <c r="Q44">
        <v>7.21</v>
      </c>
      <c r="R44" s="93">
        <v>32.5</v>
      </c>
      <c r="S44" s="93">
        <v>32.5</v>
      </c>
      <c r="T44" s="93">
        <v>32.5</v>
      </c>
      <c r="U44">
        <v>0.99</v>
      </c>
      <c r="V44">
        <v>116.764066</v>
      </c>
      <c r="W44">
        <v>1.34</v>
      </c>
      <c r="X44">
        <v>20</v>
      </c>
      <c r="Y44">
        <v>6.66</v>
      </c>
      <c r="Z44">
        <v>6.67</v>
      </c>
      <c r="AA44">
        <v>102.05</v>
      </c>
      <c r="AB44">
        <v>20.41</v>
      </c>
      <c r="AC44">
        <v>23.33</v>
      </c>
      <c r="AD44">
        <v>8</v>
      </c>
      <c r="AE44">
        <v>24</v>
      </c>
      <c r="AF44">
        <v>12</v>
      </c>
      <c r="AG44">
        <v>4</v>
      </c>
      <c r="AH44">
        <v>10</v>
      </c>
      <c r="AI44">
        <v>10</v>
      </c>
      <c r="AJ44">
        <v>0</v>
      </c>
      <c r="AK44">
        <v>46</v>
      </c>
      <c r="AL44">
        <v>19</v>
      </c>
    </row>
    <row r="45" spans="1:38">
      <c r="A45" t="s">
        <v>87</v>
      </c>
      <c r="B45" s="34">
        <v>257.52</v>
      </c>
      <c r="C45" s="34">
        <v>86.06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6.7</v>
      </c>
      <c r="K45" s="37">
        <v>6.7</v>
      </c>
      <c r="L45" s="37">
        <v>6.88</v>
      </c>
      <c r="M45">
        <v>114.91</v>
      </c>
      <c r="N45">
        <v>270.33999999999997</v>
      </c>
      <c r="O45">
        <v>66.23</v>
      </c>
      <c r="P45">
        <v>0.69</v>
      </c>
      <c r="Q45">
        <v>7.21</v>
      </c>
      <c r="R45" s="93">
        <v>32.5</v>
      </c>
      <c r="S45" s="93">
        <v>32.5</v>
      </c>
      <c r="T45" s="93">
        <v>32.5</v>
      </c>
      <c r="U45">
        <v>0.99</v>
      </c>
      <c r="V45">
        <v>125.715265</v>
      </c>
      <c r="W45">
        <v>1.34</v>
      </c>
      <c r="X45">
        <v>20</v>
      </c>
      <c r="Y45">
        <v>6.66</v>
      </c>
      <c r="Z45">
        <v>6.67</v>
      </c>
      <c r="AA45">
        <v>95.86</v>
      </c>
      <c r="AB45">
        <v>19.170000000000002</v>
      </c>
      <c r="AC45">
        <v>26.67</v>
      </c>
      <c r="AD45">
        <v>9</v>
      </c>
      <c r="AE45">
        <v>33</v>
      </c>
      <c r="AF45">
        <v>17</v>
      </c>
      <c r="AG45">
        <v>4</v>
      </c>
      <c r="AH45">
        <v>10</v>
      </c>
      <c r="AI45">
        <v>10</v>
      </c>
      <c r="AJ45">
        <v>0</v>
      </c>
      <c r="AK45">
        <v>77</v>
      </c>
      <c r="AL45">
        <v>33</v>
      </c>
    </row>
    <row r="46" spans="1:38">
      <c r="A46" t="s">
        <v>88</v>
      </c>
      <c r="B46" s="34">
        <v>257.52</v>
      </c>
      <c r="C46" s="34">
        <v>86.06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7.42</v>
      </c>
      <c r="K46" s="37">
        <v>7.42</v>
      </c>
      <c r="L46" s="37">
        <v>7.61</v>
      </c>
      <c r="M46">
        <v>114.91</v>
      </c>
      <c r="N46">
        <v>270.33999999999997</v>
      </c>
      <c r="O46">
        <v>66.23</v>
      </c>
      <c r="P46">
        <v>0.69</v>
      </c>
      <c r="Q46">
        <v>7.21</v>
      </c>
      <c r="R46" s="93">
        <v>32.5</v>
      </c>
      <c r="S46" s="93">
        <v>32.5</v>
      </c>
      <c r="T46" s="93">
        <v>32.5</v>
      </c>
      <c r="U46">
        <v>0.99</v>
      </c>
      <c r="V46">
        <v>131.157905</v>
      </c>
      <c r="W46">
        <v>1.34</v>
      </c>
      <c r="X46">
        <v>20</v>
      </c>
      <c r="Y46">
        <v>6.66</v>
      </c>
      <c r="Z46">
        <v>6.67</v>
      </c>
      <c r="AA46">
        <v>114.63</v>
      </c>
      <c r="AB46">
        <v>22.93</v>
      </c>
      <c r="AC46">
        <v>30</v>
      </c>
      <c r="AD46">
        <v>10</v>
      </c>
      <c r="AE46">
        <v>43</v>
      </c>
      <c r="AF46">
        <v>22</v>
      </c>
      <c r="AG46">
        <v>4</v>
      </c>
      <c r="AH46">
        <v>10</v>
      </c>
      <c r="AI46">
        <v>10</v>
      </c>
      <c r="AJ46">
        <v>0</v>
      </c>
      <c r="AK46">
        <v>95</v>
      </c>
      <c r="AL46">
        <v>40</v>
      </c>
    </row>
    <row r="47" spans="1:38">
      <c r="A47" t="s">
        <v>89</v>
      </c>
      <c r="B47" s="34">
        <v>257.52</v>
      </c>
      <c r="C47" s="34">
        <v>86.06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8.25</v>
      </c>
      <c r="K47" s="37">
        <v>8.25</v>
      </c>
      <c r="L47" s="37">
        <v>8.4600000000000009</v>
      </c>
      <c r="M47">
        <v>114.91</v>
      </c>
      <c r="N47">
        <v>270.33999999999997</v>
      </c>
      <c r="O47">
        <v>66.23</v>
      </c>
      <c r="P47">
        <v>0.69</v>
      </c>
      <c r="Q47">
        <v>7.21</v>
      </c>
      <c r="R47" s="93">
        <v>32.5</v>
      </c>
      <c r="S47" s="93">
        <v>32.5</v>
      </c>
      <c r="T47" s="93">
        <v>32.5</v>
      </c>
      <c r="U47">
        <v>0.99</v>
      </c>
      <c r="V47">
        <v>136.27981800000001</v>
      </c>
      <c r="W47">
        <v>1.34</v>
      </c>
      <c r="X47">
        <v>20</v>
      </c>
      <c r="Y47">
        <v>6.66</v>
      </c>
      <c r="Z47">
        <v>6.67</v>
      </c>
      <c r="AA47">
        <v>168.8</v>
      </c>
      <c r="AB47">
        <v>33.76</v>
      </c>
      <c r="AC47">
        <v>33.33</v>
      </c>
      <c r="AD47">
        <v>12</v>
      </c>
      <c r="AE47">
        <v>39</v>
      </c>
      <c r="AF47">
        <v>19</v>
      </c>
      <c r="AG47">
        <v>4</v>
      </c>
      <c r="AH47">
        <v>10</v>
      </c>
      <c r="AI47">
        <v>10</v>
      </c>
      <c r="AJ47">
        <v>0</v>
      </c>
      <c r="AK47">
        <v>77</v>
      </c>
      <c r="AL47">
        <v>33</v>
      </c>
    </row>
    <row r="48" spans="1:38">
      <c r="A48" t="s">
        <v>90</v>
      </c>
      <c r="B48" s="34">
        <v>257.52</v>
      </c>
      <c r="C48" s="34">
        <v>86.06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9.1199999999999992</v>
      </c>
      <c r="K48" s="37">
        <v>9.1199999999999992</v>
      </c>
      <c r="L48" s="37">
        <v>9.35</v>
      </c>
      <c r="M48">
        <v>114.91</v>
      </c>
      <c r="N48">
        <v>270.33999999999997</v>
      </c>
      <c r="O48">
        <v>66.23</v>
      </c>
      <c r="P48">
        <v>0.69</v>
      </c>
      <c r="Q48">
        <v>7.21</v>
      </c>
      <c r="R48" s="93">
        <v>32.5</v>
      </c>
      <c r="S48" s="93">
        <v>32.5</v>
      </c>
      <c r="T48" s="93">
        <v>32.5</v>
      </c>
      <c r="U48">
        <v>0.99</v>
      </c>
      <c r="V48">
        <v>140.867186</v>
      </c>
      <c r="W48">
        <v>1.34</v>
      </c>
      <c r="X48">
        <v>20</v>
      </c>
      <c r="Y48">
        <v>6.66</v>
      </c>
      <c r="Z48">
        <v>6.67</v>
      </c>
      <c r="AA48">
        <v>189.15</v>
      </c>
      <c r="AB48">
        <v>37.83</v>
      </c>
      <c r="AC48">
        <v>36.67</v>
      </c>
      <c r="AD48">
        <v>14</v>
      </c>
      <c r="AE48">
        <v>47</v>
      </c>
      <c r="AF48">
        <v>23</v>
      </c>
      <c r="AG48">
        <v>4</v>
      </c>
      <c r="AH48">
        <v>10</v>
      </c>
      <c r="AI48">
        <v>10</v>
      </c>
      <c r="AJ48">
        <v>0</v>
      </c>
      <c r="AK48">
        <v>105</v>
      </c>
      <c r="AL48">
        <v>45</v>
      </c>
    </row>
    <row r="49" spans="1:38">
      <c r="A49" t="s">
        <v>91</v>
      </c>
      <c r="B49" s="34">
        <v>257.52</v>
      </c>
      <c r="C49" s="34">
        <v>86.06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10.01</v>
      </c>
      <c r="K49" s="37">
        <v>10.01</v>
      </c>
      <c r="L49" s="37">
        <v>10.27</v>
      </c>
      <c r="M49">
        <v>114.91</v>
      </c>
      <c r="N49">
        <v>270.33999999999997</v>
      </c>
      <c r="O49">
        <v>66.23</v>
      </c>
      <c r="P49">
        <v>0.69</v>
      </c>
      <c r="Q49">
        <v>7.21</v>
      </c>
      <c r="R49" s="93">
        <v>32.5</v>
      </c>
      <c r="S49" s="93">
        <v>32.5</v>
      </c>
      <c r="T49" s="93">
        <v>32.5</v>
      </c>
      <c r="U49">
        <v>0</v>
      </c>
      <c r="V49">
        <v>145.22129799999999</v>
      </c>
      <c r="W49">
        <v>1.34</v>
      </c>
      <c r="X49">
        <v>20</v>
      </c>
      <c r="Y49">
        <v>6.66</v>
      </c>
      <c r="Z49">
        <v>6.67</v>
      </c>
      <c r="AA49">
        <v>229.17</v>
      </c>
      <c r="AB49">
        <v>45.83</v>
      </c>
      <c r="AC49">
        <v>40</v>
      </c>
      <c r="AD49">
        <v>16</v>
      </c>
      <c r="AE49">
        <v>63</v>
      </c>
      <c r="AF49">
        <v>32</v>
      </c>
      <c r="AG49">
        <v>4</v>
      </c>
      <c r="AH49">
        <v>10</v>
      </c>
      <c r="AI49">
        <v>10</v>
      </c>
      <c r="AJ49">
        <v>0</v>
      </c>
      <c r="AK49">
        <v>130</v>
      </c>
      <c r="AL49">
        <v>55</v>
      </c>
    </row>
    <row r="50" spans="1:38">
      <c r="A50" t="s">
        <v>92</v>
      </c>
      <c r="B50" s="34">
        <v>257.52</v>
      </c>
      <c r="C50" s="34">
        <v>86.06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11.17</v>
      </c>
      <c r="K50" s="37">
        <v>11.17</v>
      </c>
      <c r="L50" s="37">
        <v>11.45</v>
      </c>
      <c r="M50">
        <v>114.91</v>
      </c>
      <c r="N50">
        <v>270.33999999999997</v>
      </c>
      <c r="O50">
        <v>66.23</v>
      </c>
      <c r="P50">
        <v>0.69</v>
      </c>
      <c r="Q50">
        <v>7.21</v>
      </c>
      <c r="R50" s="93">
        <v>32.5</v>
      </c>
      <c r="S50" s="93">
        <v>32.5</v>
      </c>
      <c r="T50" s="93">
        <v>32.5</v>
      </c>
      <c r="U50">
        <v>0</v>
      </c>
      <c r="V50">
        <v>148.83676600000001</v>
      </c>
      <c r="W50">
        <v>1.34</v>
      </c>
      <c r="X50">
        <v>20</v>
      </c>
      <c r="Y50">
        <v>6.66</v>
      </c>
      <c r="Z50">
        <v>6.67</v>
      </c>
      <c r="AA50">
        <v>229.17</v>
      </c>
      <c r="AB50">
        <v>45.83</v>
      </c>
      <c r="AC50">
        <v>46.67</v>
      </c>
      <c r="AD50">
        <v>20</v>
      </c>
      <c r="AE50">
        <v>77</v>
      </c>
      <c r="AF50">
        <v>38</v>
      </c>
      <c r="AG50">
        <v>4</v>
      </c>
      <c r="AH50">
        <v>10</v>
      </c>
      <c r="AI50">
        <v>10</v>
      </c>
      <c r="AJ50">
        <v>0</v>
      </c>
      <c r="AK50">
        <v>161</v>
      </c>
      <c r="AL50">
        <v>69</v>
      </c>
    </row>
    <row r="51" spans="1:38">
      <c r="A51" t="s">
        <v>93</v>
      </c>
      <c r="B51" s="34">
        <v>257.52</v>
      </c>
      <c r="C51" s="34">
        <v>67.28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7.04</v>
      </c>
      <c r="K51" s="37">
        <v>7.04</v>
      </c>
      <c r="L51" s="37">
        <v>7.21</v>
      </c>
      <c r="M51">
        <v>114.91</v>
      </c>
      <c r="N51">
        <v>270.33999999999997</v>
      </c>
      <c r="O51">
        <v>66.23</v>
      </c>
      <c r="P51">
        <v>0.69</v>
      </c>
      <c r="Q51">
        <v>6.01</v>
      </c>
      <c r="R51" s="93">
        <v>32.5</v>
      </c>
      <c r="S51" s="93">
        <v>32.5</v>
      </c>
      <c r="T51" s="93">
        <v>32.5</v>
      </c>
      <c r="U51">
        <v>0.95</v>
      </c>
      <c r="V51">
        <v>149.86698000000001</v>
      </c>
      <c r="W51">
        <v>1.38</v>
      </c>
      <c r="X51">
        <v>20</v>
      </c>
      <c r="Y51">
        <v>6.66</v>
      </c>
      <c r="Z51">
        <v>6.67</v>
      </c>
      <c r="AA51">
        <v>229.17</v>
      </c>
      <c r="AB51">
        <v>45.83</v>
      </c>
      <c r="AC51">
        <v>53.33</v>
      </c>
      <c r="AD51">
        <v>25</v>
      </c>
      <c r="AE51">
        <v>81</v>
      </c>
      <c r="AF51">
        <v>41</v>
      </c>
      <c r="AG51">
        <v>4</v>
      </c>
      <c r="AH51">
        <v>10</v>
      </c>
      <c r="AI51">
        <v>10</v>
      </c>
      <c r="AJ51">
        <v>0</v>
      </c>
      <c r="AK51">
        <v>172</v>
      </c>
      <c r="AL51">
        <v>73</v>
      </c>
    </row>
    <row r="52" spans="1:38">
      <c r="A52" t="s">
        <v>94</v>
      </c>
      <c r="B52" s="34">
        <v>257.52</v>
      </c>
      <c r="C52" s="34">
        <v>67.28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7.69</v>
      </c>
      <c r="K52" s="37">
        <v>7.69</v>
      </c>
      <c r="L52" s="37">
        <v>7.88</v>
      </c>
      <c r="M52">
        <v>114.91</v>
      </c>
      <c r="N52">
        <v>270.33999999999997</v>
      </c>
      <c r="O52">
        <v>66.23</v>
      </c>
      <c r="P52">
        <v>0.69</v>
      </c>
      <c r="Q52">
        <v>6.01</v>
      </c>
      <c r="R52" s="93">
        <v>32.5</v>
      </c>
      <c r="S52" s="93">
        <v>32.5</v>
      </c>
      <c r="T52" s="93">
        <v>32.5</v>
      </c>
      <c r="U52">
        <v>0.95</v>
      </c>
      <c r="V52">
        <v>151.27623500000001</v>
      </c>
      <c r="W52">
        <v>1.38</v>
      </c>
      <c r="X52">
        <v>20</v>
      </c>
      <c r="Y52">
        <v>6.66</v>
      </c>
      <c r="Z52">
        <v>6.67</v>
      </c>
      <c r="AA52">
        <v>229.17</v>
      </c>
      <c r="AB52">
        <v>45.83</v>
      </c>
      <c r="AC52">
        <v>60</v>
      </c>
      <c r="AD52">
        <v>33</v>
      </c>
      <c r="AE52">
        <v>85</v>
      </c>
      <c r="AF52">
        <v>42</v>
      </c>
      <c r="AG52">
        <v>4</v>
      </c>
      <c r="AH52">
        <v>10</v>
      </c>
      <c r="AI52">
        <v>10</v>
      </c>
      <c r="AJ52">
        <v>0</v>
      </c>
      <c r="AK52">
        <v>179</v>
      </c>
      <c r="AL52">
        <v>76</v>
      </c>
    </row>
    <row r="53" spans="1:38">
      <c r="A53" t="s">
        <v>95</v>
      </c>
      <c r="B53" s="34">
        <v>257.52</v>
      </c>
      <c r="C53" s="34">
        <v>67.28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8.07</v>
      </c>
      <c r="K53" s="37">
        <v>8.07</v>
      </c>
      <c r="L53" s="37">
        <v>8.27</v>
      </c>
      <c r="M53">
        <v>114.91</v>
      </c>
      <c r="N53">
        <v>270.33999999999997</v>
      </c>
      <c r="O53">
        <v>66.23</v>
      </c>
      <c r="P53">
        <v>0.69</v>
      </c>
      <c r="Q53">
        <v>6.01</v>
      </c>
      <c r="R53" s="93">
        <v>32.5</v>
      </c>
      <c r="S53" s="93">
        <v>32.5</v>
      </c>
      <c r="T53" s="93">
        <v>32.5</v>
      </c>
      <c r="U53">
        <v>0.99</v>
      </c>
      <c r="V53">
        <v>151.24707799999999</v>
      </c>
      <c r="W53">
        <v>1.38</v>
      </c>
      <c r="X53">
        <v>20</v>
      </c>
      <c r="Y53">
        <v>6.66</v>
      </c>
      <c r="Z53">
        <v>6.67</v>
      </c>
      <c r="AA53">
        <v>229.17</v>
      </c>
      <c r="AB53">
        <v>45.83</v>
      </c>
      <c r="AC53">
        <v>53.33</v>
      </c>
      <c r="AD53">
        <v>40</v>
      </c>
      <c r="AE53">
        <v>88</v>
      </c>
      <c r="AF53">
        <v>44</v>
      </c>
      <c r="AG53">
        <v>4</v>
      </c>
      <c r="AH53">
        <v>10</v>
      </c>
      <c r="AI53">
        <v>10</v>
      </c>
      <c r="AJ53">
        <v>0</v>
      </c>
      <c r="AK53">
        <v>179</v>
      </c>
      <c r="AL53">
        <v>76</v>
      </c>
    </row>
    <row r="54" spans="1:38">
      <c r="A54" t="s">
        <v>96</v>
      </c>
      <c r="B54" s="34">
        <v>257.52</v>
      </c>
      <c r="C54" s="34">
        <v>67.28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10.06</v>
      </c>
      <c r="K54" s="37">
        <v>10.06</v>
      </c>
      <c r="L54" s="37">
        <v>10.3</v>
      </c>
      <c r="M54">
        <v>114.91</v>
      </c>
      <c r="N54">
        <v>270.33999999999997</v>
      </c>
      <c r="O54">
        <v>66.23</v>
      </c>
      <c r="P54">
        <v>0.69</v>
      </c>
      <c r="Q54">
        <v>6.01</v>
      </c>
      <c r="R54" s="93">
        <v>32.5</v>
      </c>
      <c r="S54" s="93">
        <v>32.5</v>
      </c>
      <c r="T54" s="93">
        <v>32.5</v>
      </c>
      <c r="U54">
        <v>0.99</v>
      </c>
      <c r="V54">
        <v>150.38208700000001</v>
      </c>
      <c r="W54">
        <v>1.38</v>
      </c>
      <c r="X54">
        <v>20</v>
      </c>
      <c r="Y54">
        <v>6.66</v>
      </c>
      <c r="Z54">
        <v>6.67</v>
      </c>
      <c r="AA54">
        <v>229.17</v>
      </c>
      <c r="AB54">
        <v>45.83</v>
      </c>
      <c r="AC54">
        <v>60</v>
      </c>
      <c r="AD54">
        <v>45</v>
      </c>
      <c r="AE54">
        <v>90</v>
      </c>
      <c r="AF54">
        <v>45</v>
      </c>
      <c r="AG54">
        <v>4</v>
      </c>
      <c r="AH54">
        <v>10</v>
      </c>
      <c r="AI54">
        <v>10</v>
      </c>
      <c r="AJ54">
        <v>0</v>
      </c>
      <c r="AK54">
        <v>182</v>
      </c>
      <c r="AL54">
        <v>78</v>
      </c>
    </row>
    <row r="55" spans="1:38">
      <c r="A55" t="s">
        <v>97</v>
      </c>
      <c r="B55" s="34">
        <v>257.52</v>
      </c>
      <c r="C55" s="34">
        <v>67.28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15.8</v>
      </c>
      <c r="K55" s="37">
        <v>15.8</v>
      </c>
      <c r="L55" s="37">
        <v>16.190000000000001</v>
      </c>
      <c r="M55">
        <v>114.91</v>
      </c>
      <c r="N55">
        <v>270.33999999999997</v>
      </c>
      <c r="O55">
        <v>66.23</v>
      </c>
      <c r="P55">
        <v>0.69</v>
      </c>
      <c r="Q55">
        <v>6.01</v>
      </c>
      <c r="R55" s="93">
        <v>32.5</v>
      </c>
      <c r="S55" s="93">
        <v>32.5</v>
      </c>
      <c r="T55" s="93">
        <v>32.5</v>
      </c>
      <c r="U55">
        <v>1.03</v>
      </c>
      <c r="V55">
        <v>148.64238599999999</v>
      </c>
      <c r="W55">
        <v>1.38</v>
      </c>
      <c r="X55">
        <v>12.5</v>
      </c>
      <c r="Y55">
        <v>4.16</v>
      </c>
      <c r="Z55">
        <v>4.17</v>
      </c>
      <c r="AA55">
        <v>229.17</v>
      </c>
      <c r="AB55">
        <v>45.83</v>
      </c>
      <c r="AC55">
        <v>92.96</v>
      </c>
      <c r="AD55">
        <v>45</v>
      </c>
      <c r="AE55">
        <v>89</v>
      </c>
      <c r="AF55">
        <v>44</v>
      </c>
      <c r="AG55">
        <v>4</v>
      </c>
      <c r="AH55">
        <v>10</v>
      </c>
      <c r="AI55">
        <v>10</v>
      </c>
      <c r="AJ55">
        <v>0</v>
      </c>
      <c r="AK55">
        <v>182</v>
      </c>
      <c r="AL55">
        <v>78</v>
      </c>
    </row>
    <row r="56" spans="1:38">
      <c r="A56" t="s">
        <v>98</v>
      </c>
      <c r="B56" s="34">
        <v>257.52</v>
      </c>
      <c r="C56" s="34">
        <v>67.28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15.6</v>
      </c>
      <c r="K56" s="37">
        <v>15.6</v>
      </c>
      <c r="L56" s="37">
        <v>16</v>
      </c>
      <c r="M56">
        <v>114.91</v>
      </c>
      <c r="N56">
        <v>270.33999999999997</v>
      </c>
      <c r="O56">
        <v>66.23</v>
      </c>
      <c r="P56">
        <v>0.69</v>
      </c>
      <c r="Q56">
        <v>6.01</v>
      </c>
      <c r="R56" s="93">
        <v>32.5</v>
      </c>
      <c r="S56" s="93">
        <v>32.5</v>
      </c>
      <c r="T56" s="93">
        <v>32.5</v>
      </c>
      <c r="U56">
        <v>1.03</v>
      </c>
      <c r="V56">
        <v>145.98909900000001</v>
      </c>
      <c r="W56">
        <v>1.38</v>
      </c>
      <c r="X56">
        <v>12.5</v>
      </c>
      <c r="Y56">
        <v>4.16</v>
      </c>
      <c r="Z56">
        <v>4.17</v>
      </c>
      <c r="AA56">
        <v>229.17</v>
      </c>
      <c r="AB56">
        <v>45.83</v>
      </c>
      <c r="AC56">
        <v>92.85</v>
      </c>
      <c r="AD56">
        <v>45</v>
      </c>
      <c r="AE56">
        <v>89</v>
      </c>
      <c r="AF56">
        <v>44</v>
      </c>
      <c r="AG56">
        <v>4</v>
      </c>
      <c r="AH56">
        <v>10</v>
      </c>
      <c r="AI56">
        <v>10</v>
      </c>
      <c r="AJ56">
        <v>0</v>
      </c>
      <c r="AK56">
        <v>182</v>
      </c>
      <c r="AL56">
        <v>78</v>
      </c>
    </row>
    <row r="57" spans="1:38">
      <c r="A57" t="s">
        <v>99</v>
      </c>
      <c r="B57" s="34">
        <v>257.52</v>
      </c>
      <c r="C57" s="34">
        <v>67.28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15.37</v>
      </c>
      <c r="K57" s="37">
        <v>15.37</v>
      </c>
      <c r="L57" s="37">
        <v>15.75</v>
      </c>
      <c r="M57">
        <v>114.91</v>
      </c>
      <c r="N57">
        <v>270.33999999999997</v>
      </c>
      <c r="O57">
        <v>66.23</v>
      </c>
      <c r="P57">
        <v>0.69</v>
      </c>
      <c r="Q57">
        <v>6.01</v>
      </c>
      <c r="R57" s="93">
        <v>32.5</v>
      </c>
      <c r="S57" s="93">
        <v>32.5</v>
      </c>
      <c r="T57" s="93">
        <v>32.5</v>
      </c>
      <c r="U57">
        <v>1.03</v>
      </c>
      <c r="V57">
        <v>144.60900100000001</v>
      </c>
      <c r="W57">
        <v>1.38</v>
      </c>
      <c r="X57">
        <v>12.5</v>
      </c>
      <c r="Y57">
        <v>4.16</v>
      </c>
      <c r="Z57">
        <v>4.17</v>
      </c>
      <c r="AA57">
        <v>229.17</v>
      </c>
      <c r="AB57">
        <v>45.83</v>
      </c>
      <c r="AC57">
        <v>92.54</v>
      </c>
      <c r="AD57">
        <v>45</v>
      </c>
      <c r="AE57">
        <v>91</v>
      </c>
      <c r="AF57">
        <v>46</v>
      </c>
      <c r="AG57">
        <v>4</v>
      </c>
      <c r="AH57">
        <v>10</v>
      </c>
      <c r="AI57">
        <v>10</v>
      </c>
      <c r="AJ57">
        <v>0</v>
      </c>
      <c r="AK57">
        <v>189</v>
      </c>
      <c r="AL57">
        <v>81</v>
      </c>
    </row>
    <row r="58" spans="1:38">
      <c r="A58" t="s">
        <v>100</v>
      </c>
      <c r="B58" s="34">
        <v>257.52</v>
      </c>
      <c r="C58" s="34">
        <v>67.28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15.06</v>
      </c>
      <c r="K58" s="37">
        <v>15.06</v>
      </c>
      <c r="L58" s="37">
        <v>15.43</v>
      </c>
      <c r="M58">
        <v>114.91</v>
      </c>
      <c r="N58">
        <v>270.33999999999997</v>
      </c>
      <c r="O58">
        <v>66.23</v>
      </c>
      <c r="P58">
        <v>0.69</v>
      </c>
      <c r="Q58">
        <v>6.41</v>
      </c>
      <c r="R58" s="93">
        <v>32.5</v>
      </c>
      <c r="S58" s="93">
        <v>32.5</v>
      </c>
      <c r="T58" s="93">
        <v>32.5</v>
      </c>
      <c r="U58">
        <v>1.03</v>
      </c>
      <c r="V58">
        <v>141.003252</v>
      </c>
      <c r="W58">
        <v>1.38</v>
      </c>
      <c r="X58">
        <v>12.5</v>
      </c>
      <c r="Y58">
        <v>4.16</v>
      </c>
      <c r="Z58">
        <v>4.17</v>
      </c>
      <c r="AA58">
        <v>229.17</v>
      </c>
      <c r="AB58">
        <v>45.83</v>
      </c>
      <c r="AC58">
        <v>92.05</v>
      </c>
      <c r="AD58">
        <v>45</v>
      </c>
      <c r="AE58">
        <v>90</v>
      </c>
      <c r="AF58">
        <v>45</v>
      </c>
      <c r="AG58">
        <v>4</v>
      </c>
      <c r="AH58">
        <v>10</v>
      </c>
      <c r="AI58">
        <v>10</v>
      </c>
      <c r="AJ58">
        <v>0</v>
      </c>
      <c r="AK58">
        <v>189</v>
      </c>
      <c r="AL58">
        <v>81</v>
      </c>
    </row>
    <row r="59" spans="1:38">
      <c r="A59" t="s">
        <v>101</v>
      </c>
      <c r="B59" s="34">
        <v>257.52</v>
      </c>
      <c r="C59" s="34">
        <v>67.28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14.6</v>
      </c>
      <c r="K59" s="37">
        <v>14.6</v>
      </c>
      <c r="L59" s="37">
        <v>14.97</v>
      </c>
      <c r="M59">
        <v>114.91</v>
      </c>
      <c r="N59">
        <v>270.33999999999997</v>
      </c>
      <c r="O59">
        <v>66.23</v>
      </c>
      <c r="P59">
        <v>0.77</v>
      </c>
      <c r="Q59">
        <v>7.14</v>
      </c>
      <c r="R59" s="93">
        <v>32.5</v>
      </c>
      <c r="S59" s="93">
        <v>32.5</v>
      </c>
      <c r="T59" s="93">
        <v>32.5</v>
      </c>
      <c r="U59">
        <v>1.07</v>
      </c>
      <c r="V59">
        <v>136.27981800000001</v>
      </c>
      <c r="W59">
        <v>1.38</v>
      </c>
      <c r="X59">
        <v>12.5</v>
      </c>
      <c r="Y59">
        <v>4.16</v>
      </c>
      <c r="Z59">
        <v>4.17</v>
      </c>
      <c r="AA59">
        <v>229.17</v>
      </c>
      <c r="AB59">
        <v>45.83</v>
      </c>
      <c r="AC59">
        <v>91.17</v>
      </c>
      <c r="AD59">
        <v>45</v>
      </c>
      <c r="AE59">
        <v>88</v>
      </c>
      <c r="AF59">
        <v>44</v>
      </c>
      <c r="AG59">
        <v>5.66</v>
      </c>
      <c r="AH59">
        <v>10</v>
      </c>
      <c r="AI59">
        <v>10</v>
      </c>
      <c r="AJ59">
        <v>0</v>
      </c>
      <c r="AK59">
        <v>186</v>
      </c>
      <c r="AL59">
        <v>79</v>
      </c>
    </row>
    <row r="60" spans="1:38">
      <c r="A60" t="s">
        <v>102</v>
      </c>
      <c r="B60" s="34">
        <v>257.52</v>
      </c>
      <c r="C60" s="34">
        <v>67.28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14.11</v>
      </c>
      <c r="K60" s="37">
        <v>14.11</v>
      </c>
      <c r="L60" s="37">
        <v>14.47</v>
      </c>
      <c r="M60">
        <v>114.91</v>
      </c>
      <c r="N60">
        <v>270.33999999999997</v>
      </c>
      <c r="O60">
        <v>66.23</v>
      </c>
      <c r="P60">
        <v>0.77</v>
      </c>
      <c r="Q60">
        <v>7.79</v>
      </c>
      <c r="R60" s="93">
        <v>32.5</v>
      </c>
      <c r="S60" s="93">
        <v>32.5</v>
      </c>
      <c r="T60" s="93">
        <v>32.5</v>
      </c>
      <c r="U60">
        <v>1.07</v>
      </c>
      <c r="V60">
        <v>130.81773999999999</v>
      </c>
      <c r="W60">
        <v>1.38</v>
      </c>
      <c r="X60">
        <v>12.5</v>
      </c>
      <c r="Y60">
        <v>4.16</v>
      </c>
      <c r="Z60">
        <v>4.17</v>
      </c>
      <c r="AA60">
        <v>229.17</v>
      </c>
      <c r="AB60">
        <v>45.83</v>
      </c>
      <c r="AC60">
        <v>89.57</v>
      </c>
      <c r="AD60">
        <v>45</v>
      </c>
      <c r="AE60">
        <v>83</v>
      </c>
      <c r="AF60">
        <v>42</v>
      </c>
      <c r="AG60">
        <v>5.66</v>
      </c>
      <c r="AH60">
        <v>10</v>
      </c>
      <c r="AI60">
        <v>10</v>
      </c>
      <c r="AJ60">
        <v>0</v>
      </c>
      <c r="AK60">
        <v>182</v>
      </c>
      <c r="AL60">
        <v>78</v>
      </c>
    </row>
    <row r="61" spans="1:38">
      <c r="A61" t="s">
        <v>103</v>
      </c>
      <c r="B61" s="34">
        <v>257.52</v>
      </c>
      <c r="C61" s="34">
        <v>67.28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13.51</v>
      </c>
      <c r="K61" s="37">
        <v>13.51</v>
      </c>
      <c r="L61" s="37">
        <v>13.85</v>
      </c>
      <c r="M61">
        <v>114.91</v>
      </c>
      <c r="N61">
        <v>270.33999999999997</v>
      </c>
      <c r="O61">
        <v>66.23</v>
      </c>
      <c r="P61">
        <v>0.77</v>
      </c>
      <c r="Q61">
        <v>8.01</v>
      </c>
      <c r="R61" s="93">
        <v>32.5</v>
      </c>
      <c r="S61" s="93">
        <v>32.5</v>
      </c>
      <c r="T61" s="93">
        <v>32.5</v>
      </c>
      <c r="U61">
        <v>1.07</v>
      </c>
      <c r="V61">
        <v>124.092192</v>
      </c>
      <c r="W61">
        <v>1.38</v>
      </c>
      <c r="X61">
        <v>12.5</v>
      </c>
      <c r="Y61">
        <v>4.16</v>
      </c>
      <c r="Z61">
        <v>4.17</v>
      </c>
      <c r="AA61">
        <v>229.17</v>
      </c>
      <c r="AB61">
        <v>45.83</v>
      </c>
      <c r="AC61">
        <v>87.06</v>
      </c>
      <c r="AD61">
        <v>45</v>
      </c>
      <c r="AE61">
        <v>80</v>
      </c>
      <c r="AF61">
        <v>40</v>
      </c>
      <c r="AG61">
        <v>5.66</v>
      </c>
      <c r="AH61">
        <v>10</v>
      </c>
      <c r="AI61">
        <v>10</v>
      </c>
      <c r="AJ61">
        <v>0</v>
      </c>
      <c r="AK61">
        <v>172</v>
      </c>
      <c r="AL61">
        <v>73</v>
      </c>
    </row>
    <row r="62" spans="1:38">
      <c r="A62" t="s">
        <v>104</v>
      </c>
      <c r="B62" s="34">
        <v>257.52</v>
      </c>
      <c r="C62" s="34">
        <v>67.28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12.84</v>
      </c>
      <c r="K62" s="37">
        <v>12.84</v>
      </c>
      <c r="L62" s="37">
        <v>13.17</v>
      </c>
      <c r="M62">
        <v>114.91</v>
      </c>
      <c r="N62">
        <v>270.33999999999997</v>
      </c>
      <c r="O62">
        <v>66.23</v>
      </c>
      <c r="P62">
        <v>0.77</v>
      </c>
      <c r="Q62">
        <v>8.14</v>
      </c>
      <c r="R62" s="93">
        <v>32.5</v>
      </c>
      <c r="S62" s="93">
        <v>32.5</v>
      </c>
      <c r="T62" s="93">
        <v>32.5</v>
      </c>
      <c r="U62">
        <v>1.07</v>
      </c>
      <c r="V62">
        <v>116.316992</v>
      </c>
      <c r="W62">
        <v>1.38</v>
      </c>
      <c r="X62">
        <v>12.5</v>
      </c>
      <c r="Y62">
        <v>4.16</v>
      </c>
      <c r="Z62">
        <v>4.17</v>
      </c>
      <c r="AA62">
        <v>221.49</v>
      </c>
      <c r="AB62">
        <v>44.3</v>
      </c>
      <c r="AC62">
        <v>82.98</v>
      </c>
      <c r="AD62">
        <v>43</v>
      </c>
      <c r="AE62">
        <v>76</v>
      </c>
      <c r="AF62">
        <v>38</v>
      </c>
      <c r="AG62">
        <v>5.66</v>
      </c>
      <c r="AH62">
        <v>10</v>
      </c>
      <c r="AI62">
        <v>10</v>
      </c>
      <c r="AJ62">
        <v>0</v>
      </c>
      <c r="AK62">
        <v>161</v>
      </c>
      <c r="AL62">
        <v>69</v>
      </c>
    </row>
    <row r="63" spans="1:38">
      <c r="A63" t="s">
        <v>105</v>
      </c>
      <c r="B63" s="34">
        <v>257.52</v>
      </c>
      <c r="C63" s="34">
        <v>67.28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12</v>
      </c>
      <c r="K63" s="37">
        <v>12</v>
      </c>
      <c r="L63" s="37">
        <v>12.31</v>
      </c>
      <c r="M63">
        <v>114.91</v>
      </c>
      <c r="N63">
        <v>270.33999999999997</v>
      </c>
      <c r="O63">
        <v>66.23</v>
      </c>
      <c r="P63">
        <v>0.77</v>
      </c>
      <c r="Q63">
        <v>8.5399999999999991</v>
      </c>
      <c r="R63" s="93">
        <v>32.5</v>
      </c>
      <c r="S63" s="93">
        <v>32.5</v>
      </c>
      <c r="T63" s="93">
        <v>32.5</v>
      </c>
      <c r="U63">
        <v>1.1100000000000001</v>
      </c>
      <c r="V63">
        <v>106.50080199999999</v>
      </c>
      <c r="W63">
        <v>1.43</v>
      </c>
      <c r="X63">
        <v>12.5</v>
      </c>
      <c r="Y63">
        <v>4.16</v>
      </c>
      <c r="Z63">
        <v>4.17</v>
      </c>
      <c r="AA63">
        <v>211.4</v>
      </c>
      <c r="AB63">
        <v>42.28</v>
      </c>
      <c r="AC63">
        <v>78.290000000000006</v>
      </c>
      <c r="AD63">
        <v>41</v>
      </c>
      <c r="AE63">
        <v>71</v>
      </c>
      <c r="AF63">
        <v>35</v>
      </c>
      <c r="AG63">
        <v>5.66</v>
      </c>
      <c r="AH63">
        <v>10</v>
      </c>
      <c r="AI63">
        <v>10</v>
      </c>
      <c r="AJ63">
        <v>0</v>
      </c>
      <c r="AK63">
        <v>151</v>
      </c>
      <c r="AL63">
        <v>64</v>
      </c>
    </row>
    <row r="64" spans="1:38">
      <c r="A64" t="s">
        <v>106</v>
      </c>
      <c r="B64" s="34">
        <v>257.52</v>
      </c>
      <c r="C64" s="34">
        <v>67.28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11.09</v>
      </c>
      <c r="K64" s="37">
        <v>11.09</v>
      </c>
      <c r="L64" s="37">
        <v>11.36</v>
      </c>
      <c r="M64">
        <v>114.91</v>
      </c>
      <c r="N64">
        <v>270.33999999999997</v>
      </c>
      <c r="O64">
        <v>66.23</v>
      </c>
      <c r="P64">
        <v>0.77</v>
      </c>
      <c r="Q64">
        <v>9.14</v>
      </c>
      <c r="R64" s="93">
        <v>32.5</v>
      </c>
      <c r="S64" s="93">
        <v>32.5</v>
      </c>
      <c r="T64" s="93">
        <v>32.5</v>
      </c>
      <c r="U64">
        <v>1.1100000000000001</v>
      </c>
      <c r="V64">
        <v>96.188942999999995</v>
      </c>
      <c r="W64">
        <v>1.43</v>
      </c>
      <c r="X64">
        <v>12.5</v>
      </c>
      <c r="Y64">
        <v>4.16</v>
      </c>
      <c r="Z64">
        <v>4.17</v>
      </c>
      <c r="AA64">
        <v>199.22</v>
      </c>
      <c r="AB64">
        <v>39.840000000000003</v>
      </c>
      <c r="AC64">
        <v>72.959999999999994</v>
      </c>
      <c r="AD64">
        <v>37</v>
      </c>
      <c r="AE64">
        <v>64</v>
      </c>
      <c r="AF64">
        <v>32</v>
      </c>
      <c r="AG64">
        <v>5.66</v>
      </c>
      <c r="AH64">
        <v>10</v>
      </c>
      <c r="AI64">
        <v>10</v>
      </c>
      <c r="AJ64">
        <v>0</v>
      </c>
      <c r="AK64">
        <v>137</v>
      </c>
      <c r="AL64">
        <v>58</v>
      </c>
    </row>
    <row r="65" spans="1:38">
      <c r="A65" t="s">
        <v>107</v>
      </c>
      <c r="B65" s="34">
        <v>257.52</v>
      </c>
      <c r="C65" s="34">
        <v>67.28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10.09</v>
      </c>
      <c r="K65" s="37">
        <v>10.09</v>
      </c>
      <c r="L65" s="37">
        <v>10.34</v>
      </c>
      <c r="M65">
        <v>114.91</v>
      </c>
      <c r="N65">
        <v>270.33999999999997</v>
      </c>
      <c r="O65">
        <v>66.23</v>
      </c>
      <c r="P65">
        <v>0.77</v>
      </c>
      <c r="Q65">
        <v>9.8000000000000007</v>
      </c>
      <c r="R65" s="93">
        <v>32.5</v>
      </c>
      <c r="S65" s="93">
        <v>32.5</v>
      </c>
      <c r="T65" s="93">
        <v>32.5</v>
      </c>
      <c r="U65">
        <v>1.1100000000000001</v>
      </c>
      <c r="V65">
        <v>84.924621999999999</v>
      </c>
      <c r="W65">
        <v>1.43</v>
      </c>
      <c r="X65">
        <v>12.5</v>
      </c>
      <c r="Y65">
        <v>4.16</v>
      </c>
      <c r="Z65">
        <v>4.17</v>
      </c>
      <c r="AA65">
        <v>185.82</v>
      </c>
      <c r="AB65">
        <v>37.159999999999997</v>
      </c>
      <c r="AC65">
        <v>66.73</v>
      </c>
      <c r="AD65">
        <v>34</v>
      </c>
      <c r="AE65">
        <v>57</v>
      </c>
      <c r="AF65">
        <v>29</v>
      </c>
      <c r="AG65">
        <v>5.66</v>
      </c>
      <c r="AH65">
        <v>10</v>
      </c>
      <c r="AI65">
        <v>10</v>
      </c>
      <c r="AJ65">
        <v>0</v>
      </c>
      <c r="AK65">
        <v>123</v>
      </c>
      <c r="AL65">
        <v>52</v>
      </c>
    </row>
    <row r="66" spans="1:38">
      <c r="A66" t="s">
        <v>108</v>
      </c>
      <c r="B66" s="34">
        <v>257.52</v>
      </c>
      <c r="C66" s="34">
        <v>67.28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8.9600000000000009</v>
      </c>
      <c r="K66" s="37">
        <v>8.9600000000000009</v>
      </c>
      <c r="L66" s="37">
        <v>9.18</v>
      </c>
      <c r="M66">
        <v>114.91</v>
      </c>
      <c r="N66">
        <v>270.33999999999997</v>
      </c>
      <c r="O66">
        <v>66.23</v>
      </c>
      <c r="P66">
        <v>0.77</v>
      </c>
      <c r="Q66">
        <v>11.12</v>
      </c>
      <c r="R66" s="93">
        <v>32.5</v>
      </c>
      <c r="S66" s="93">
        <v>32.5</v>
      </c>
      <c r="T66" s="93">
        <v>32.5</v>
      </c>
      <c r="U66">
        <v>1.1100000000000001</v>
      </c>
      <c r="V66">
        <v>72.620367999999999</v>
      </c>
      <c r="W66">
        <v>1.43</v>
      </c>
      <c r="X66">
        <v>12.5</v>
      </c>
      <c r="Y66">
        <v>4.16</v>
      </c>
      <c r="Z66">
        <v>4.17</v>
      </c>
      <c r="AA66">
        <v>168.98</v>
      </c>
      <c r="AB66">
        <v>33.799999999999997</v>
      </c>
      <c r="AC66">
        <v>59.98</v>
      </c>
      <c r="AD66">
        <v>31</v>
      </c>
      <c r="AE66">
        <v>50</v>
      </c>
      <c r="AF66">
        <v>25</v>
      </c>
      <c r="AG66">
        <v>5.66</v>
      </c>
      <c r="AH66">
        <v>10</v>
      </c>
      <c r="AI66">
        <v>10</v>
      </c>
      <c r="AJ66">
        <v>0</v>
      </c>
      <c r="AK66">
        <v>109</v>
      </c>
      <c r="AL66">
        <v>46</v>
      </c>
    </row>
    <row r="67" spans="1:38">
      <c r="A67" t="s">
        <v>109</v>
      </c>
      <c r="B67" s="34">
        <v>257.52</v>
      </c>
      <c r="C67" s="34">
        <v>67.28</v>
      </c>
      <c r="D67" s="93">
        <f t="shared" si="0"/>
        <v>90</v>
      </c>
      <c r="E67" s="34">
        <v>0</v>
      </c>
      <c r="F67" s="34"/>
      <c r="G67" s="34"/>
      <c r="H67" s="34"/>
      <c r="I67" s="34"/>
      <c r="J67" s="37">
        <v>7.79</v>
      </c>
      <c r="K67" s="37">
        <v>7.79</v>
      </c>
      <c r="L67" s="37">
        <v>7.99</v>
      </c>
      <c r="M67">
        <v>114.91</v>
      </c>
      <c r="N67">
        <v>270.33999999999997</v>
      </c>
      <c r="O67">
        <v>66.23</v>
      </c>
      <c r="P67">
        <v>0.77</v>
      </c>
      <c r="Q67">
        <v>11.74</v>
      </c>
      <c r="R67" s="93">
        <v>33</v>
      </c>
      <c r="S67" s="93">
        <v>24</v>
      </c>
      <c r="T67" s="93">
        <v>33</v>
      </c>
      <c r="U67">
        <v>1.1100000000000001</v>
      </c>
      <c r="V67">
        <v>60.257800000000003</v>
      </c>
      <c r="W67">
        <v>1.43</v>
      </c>
      <c r="X67">
        <v>12.5</v>
      </c>
      <c r="Y67">
        <v>4.16</v>
      </c>
      <c r="Z67">
        <v>4.17</v>
      </c>
      <c r="AA67">
        <v>150.88</v>
      </c>
      <c r="AB67">
        <v>30.17</v>
      </c>
      <c r="AC67">
        <v>52.55</v>
      </c>
      <c r="AD67">
        <v>27</v>
      </c>
      <c r="AE67">
        <v>43</v>
      </c>
      <c r="AF67">
        <v>21</v>
      </c>
      <c r="AG67">
        <v>5.66</v>
      </c>
      <c r="AH67">
        <v>10</v>
      </c>
      <c r="AI67">
        <v>10</v>
      </c>
      <c r="AJ67">
        <v>0</v>
      </c>
      <c r="AK67">
        <v>91</v>
      </c>
      <c r="AL67">
        <v>39</v>
      </c>
    </row>
    <row r="68" spans="1:38">
      <c r="A68" t="s">
        <v>110</v>
      </c>
      <c r="B68" s="34">
        <v>257.52</v>
      </c>
      <c r="C68" s="34">
        <v>67.28</v>
      </c>
      <c r="D68" s="93">
        <f t="shared" ref="D68:D98" si="1">R68+S68+T68</f>
        <v>73.81</v>
      </c>
      <c r="E68" s="34">
        <v>0</v>
      </c>
      <c r="F68" s="34"/>
      <c r="G68" s="34"/>
      <c r="H68" s="34"/>
      <c r="I68" s="34"/>
      <c r="J68" s="37">
        <v>6.48</v>
      </c>
      <c r="K68" s="37">
        <v>6.48</v>
      </c>
      <c r="L68" s="37">
        <v>6.65</v>
      </c>
      <c r="M68">
        <v>114.91</v>
      </c>
      <c r="N68">
        <v>270.33999999999997</v>
      </c>
      <c r="O68">
        <v>66.23</v>
      </c>
      <c r="P68">
        <v>0.77</v>
      </c>
      <c r="Q68">
        <v>12.11</v>
      </c>
      <c r="R68" s="93">
        <v>31.74</v>
      </c>
      <c r="S68" s="93">
        <v>10</v>
      </c>
      <c r="T68" s="93">
        <v>32.07</v>
      </c>
      <c r="U68">
        <v>1.1100000000000001</v>
      </c>
      <c r="V68">
        <v>48.099330999999999</v>
      </c>
      <c r="W68">
        <v>1.43</v>
      </c>
      <c r="X68">
        <v>12.5</v>
      </c>
      <c r="Y68">
        <v>4.16</v>
      </c>
      <c r="Z68">
        <v>4.17</v>
      </c>
      <c r="AA68">
        <v>128.07</v>
      </c>
      <c r="AB68">
        <v>25.61</v>
      </c>
      <c r="AC68">
        <v>44.78</v>
      </c>
      <c r="AD68">
        <v>24</v>
      </c>
      <c r="AE68">
        <v>35</v>
      </c>
      <c r="AF68">
        <v>17</v>
      </c>
      <c r="AG68">
        <v>5.66</v>
      </c>
      <c r="AH68">
        <v>10</v>
      </c>
      <c r="AI68">
        <v>10</v>
      </c>
      <c r="AJ68">
        <v>0</v>
      </c>
      <c r="AK68">
        <v>77</v>
      </c>
      <c r="AL68">
        <v>33</v>
      </c>
    </row>
    <row r="69" spans="1:38">
      <c r="A69" t="s">
        <v>111</v>
      </c>
      <c r="B69" s="34">
        <v>257.52</v>
      </c>
      <c r="C69" s="34">
        <v>67.28</v>
      </c>
      <c r="D69" s="93">
        <f t="shared" si="1"/>
        <v>55.77</v>
      </c>
      <c r="E69" s="34">
        <v>0</v>
      </c>
      <c r="F69" s="34"/>
      <c r="G69" s="34"/>
      <c r="H69" s="34"/>
      <c r="I69" s="34"/>
      <c r="J69" s="37">
        <v>5.21</v>
      </c>
      <c r="K69" s="37">
        <v>5.21</v>
      </c>
      <c r="L69" s="37">
        <v>5.35</v>
      </c>
      <c r="M69">
        <v>114.91</v>
      </c>
      <c r="N69">
        <v>270.33999999999997</v>
      </c>
      <c r="O69">
        <v>66.23</v>
      </c>
      <c r="P69">
        <v>0.77</v>
      </c>
      <c r="Q69">
        <v>12.72</v>
      </c>
      <c r="R69" s="93">
        <v>31.35</v>
      </c>
      <c r="S69" s="93">
        <v>2</v>
      </c>
      <c r="T69" s="93">
        <v>22.42</v>
      </c>
      <c r="U69">
        <v>1.1100000000000001</v>
      </c>
      <c r="V69">
        <v>35.727043999999999</v>
      </c>
      <c r="W69">
        <v>1.43</v>
      </c>
      <c r="X69">
        <v>12.5</v>
      </c>
      <c r="Y69">
        <v>4.16</v>
      </c>
      <c r="Z69">
        <v>4.17</v>
      </c>
      <c r="AA69">
        <v>106.51</v>
      </c>
      <c r="AB69">
        <v>21.3</v>
      </c>
      <c r="AC69">
        <v>36.49</v>
      </c>
      <c r="AD69">
        <v>20</v>
      </c>
      <c r="AE69">
        <v>25</v>
      </c>
      <c r="AF69">
        <v>13</v>
      </c>
      <c r="AG69">
        <v>5.66</v>
      </c>
      <c r="AH69">
        <v>10</v>
      </c>
      <c r="AI69">
        <v>10</v>
      </c>
      <c r="AJ69">
        <v>23.07</v>
      </c>
      <c r="AK69">
        <v>63</v>
      </c>
      <c r="AL69">
        <v>27</v>
      </c>
    </row>
    <row r="70" spans="1:38">
      <c r="A70" t="s">
        <v>112</v>
      </c>
      <c r="B70" s="34">
        <v>257.52</v>
      </c>
      <c r="C70" s="34">
        <v>67.28</v>
      </c>
      <c r="D70" s="93">
        <f t="shared" si="1"/>
        <v>40.549999999999997</v>
      </c>
      <c r="E70" s="34">
        <v>0</v>
      </c>
      <c r="F70" s="34"/>
      <c r="G70" s="34"/>
      <c r="H70" s="34"/>
      <c r="I70" s="34"/>
      <c r="J70" s="37">
        <v>3.6</v>
      </c>
      <c r="K70" s="37">
        <v>3.6</v>
      </c>
      <c r="L70" s="37">
        <v>3.69</v>
      </c>
      <c r="M70">
        <v>114.91</v>
      </c>
      <c r="N70">
        <v>270.33999999999997</v>
      </c>
      <c r="O70">
        <v>66.23</v>
      </c>
      <c r="P70">
        <v>0.77</v>
      </c>
      <c r="Q70">
        <v>13.41</v>
      </c>
      <c r="R70" s="93">
        <v>28.64</v>
      </c>
      <c r="S70" s="93">
        <v>0</v>
      </c>
      <c r="T70" s="93">
        <v>11.91</v>
      </c>
      <c r="U70">
        <v>1.1100000000000001</v>
      </c>
      <c r="V70">
        <v>25.862259000000002</v>
      </c>
      <c r="W70">
        <v>1.43</v>
      </c>
      <c r="X70">
        <v>12.5</v>
      </c>
      <c r="Y70">
        <v>4.16</v>
      </c>
      <c r="Z70">
        <v>4.17</v>
      </c>
      <c r="AA70">
        <v>84.41</v>
      </c>
      <c r="AB70">
        <v>16.88</v>
      </c>
      <c r="AC70">
        <v>28.11</v>
      </c>
      <c r="AD70">
        <v>15</v>
      </c>
      <c r="AE70">
        <v>16</v>
      </c>
      <c r="AF70">
        <v>8</v>
      </c>
      <c r="AG70">
        <v>5.66</v>
      </c>
      <c r="AH70">
        <v>10</v>
      </c>
      <c r="AI70">
        <v>10</v>
      </c>
      <c r="AJ70">
        <v>23.07</v>
      </c>
      <c r="AK70">
        <v>43</v>
      </c>
      <c r="AL70">
        <v>19</v>
      </c>
    </row>
    <row r="71" spans="1:38">
      <c r="A71" t="s">
        <v>113</v>
      </c>
      <c r="B71" s="34">
        <v>257.52</v>
      </c>
      <c r="C71" s="34">
        <v>67.28</v>
      </c>
      <c r="D71" s="93">
        <f t="shared" si="1"/>
        <v>21.18</v>
      </c>
      <c r="E71" s="34">
        <v>0</v>
      </c>
      <c r="F71" s="34"/>
      <c r="G71" s="34"/>
      <c r="H71" s="34"/>
      <c r="I71" s="34"/>
      <c r="J71" s="37">
        <v>2.3199999999999998</v>
      </c>
      <c r="K71" s="37">
        <v>2.3199999999999998</v>
      </c>
      <c r="L71" s="37">
        <v>2.38</v>
      </c>
      <c r="M71">
        <v>114.91</v>
      </c>
      <c r="N71">
        <v>270.33999999999997</v>
      </c>
      <c r="O71">
        <v>76.91</v>
      </c>
      <c r="P71">
        <v>0.62</v>
      </c>
      <c r="Q71">
        <v>13.56</v>
      </c>
      <c r="R71" s="93">
        <v>14.71</v>
      </c>
      <c r="S71" s="93">
        <v>0</v>
      </c>
      <c r="T71" s="93">
        <v>6.47</v>
      </c>
      <c r="U71">
        <v>1.03</v>
      </c>
      <c r="V71">
        <v>15.608714000000001</v>
      </c>
      <c r="W71">
        <v>1.43</v>
      </c>
      <c r="X71">
        <v>12.5</v>
      </c>
      <c r="Y71">
        <v>4.16</v>
      </c>
      <c r="Z71">
        <v>4.17</v>
      </c>
      <c r="AA71">
        <v>61.22</v>
      </c>
      <c r="AB71">
        <v>12.24</v>
      </c>
      <c r="AC71">
        <v>18.96</v>
      </c>
      <c r="AD71">
        <v>10</v>
      </c>
      <c r="AE71">
        <v>10</v>
      </c>
      <c r="AF71">
        <v>5</v>
      </c>
      <c r="AG71">
        <v>5.66</v>
      </c>
      <c r="AH71">
        <v>10</v>
      </c>
      <c r="AI71">
        <v>10</v>
      </c>
      <c r="AJ71">
        <v>24.03</v>
      </c>
      <c r="AK71">
        <v>26</v>
      </c>
      <c r="AL71">
        <v>11</v>
      </c>
    </row>
    <row r="72" spans="1:38">
      <c r="A72" t="s">
        <v>114</v>
      </c>
      <c r="B72" s="34">
        <v>257.52</v>
      </c>
      <c r="C72" s="34">
        <v>86.06</v>
      </c>
      <c r="D72" s="93">
        <f t="shared" si="1"/>
        <v>7.3699999999999992</v>
      </c>
      <c r="E72" s="34">
        <v>0</v>
      </c>
      <c r="F72" s="34"/>
      <c r="G72" s="34"/>
      <c r="H72" s="34"/>
      <c r="I72" s="34"/>
      <c r="J72" s="37">
        <v>1.33</v>
      </c>
      <c r="K72" s="37">
        <v>1.33</v>
      </c>
      <c r="L72" s="37">
        <v>1.37</v>
      </c>
      <c r="M72">
        <v>114.91</v>
      </c>
      <c r="N72">
        <v>270.33999999999997</v>
      </c>
      <c r="O72">
        <v>87.58</v>
      </c>
      <c r="P72">
        <v>0.62</v>
      </c>
      <c r="Q72">
        <v>13.79</v>
      </c>
      <c r="R72" s="93">
        <v>5.22</v>
      </c>
      <c r="S72" s="93">
        <v>0</v>
      </c>
      <c r="T72" s="93">
        <v>2.15</v>
      </c>
      <c r="U72">
        <v>1.03</v>
      </c>
      <c r="V72">
        <v>10.088322</v>
      </c>
      <c r="W72">
        <v>1.43</v>
      </c>
      <c r="X72">
        <v>12.5</v>
      </c>
      <c r="Y72">
        <v>4.16</v>
      </c>
      <c r="Z72">
        <v>4.17</v>
      </c>
      <c r="AA72">
        <v>37.61</v>
      </c>
      <c r="AB72">
        <v>7.52</v>
      </c>
      <c r="AC72">
        <v>7.97</v>
      </c>
      <c r="AD72">
        <v>6</v>
      </c>
      <c r="AE72">
        <v>3</v>
      </c>
      <c r="AF72">
        <v>1</v>
      </c>
      <c r="AG72">
        <v>5.66</v>
      </c>
      <c r="AH72">
        <v>10</v>
      </c>
      <c r="AI72">
        <v>10</v>
      </c>
      <c r="AJ72">
        <v>24.03</v>
      </c>
      <c r="AK72">
        <v>11</v>
      </c>
      <c r="AL72">
        <v>4</v>
      </c>
    </row>
    <row r="73" spans="1:38">
      <c r="A73" t="s">
        <v>115</v>
      </c>
      <c r="B73" s="34">
        <v>257.52</v>
      </c>
      <c r="C73" s="34">
        <v>86.06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0.66</v>
      </c>
      <c r="K73" s="37">
        <v>0.66</v>
      </c>
      <c r="L73" s="37">
        <v>0.67</v>
      </c>
      <c r="M73">
        <v>114.91</v>
      </c>
      <c r="N73">
        <v>270.33999999999997</v>
      </c>
      <c r="O73">
        <v>100.68</v>
      </c>
      <c r="P73">
        <v>0.62</v>
      </c>
      <c r="Q73">
        <v>14.52</v>
      </c>
      <c r="R73" s="93">
        <v>0</v>
      </c>
      <c r="S73" s="93">
        <v>0</v>
      </c>
      <c r="T73" s="93">
        <v>0</v>
      </c>
      <c r="U73">
        <v>1.03</v>
      </c>
      <c r="V73">
        <v>4.8011860000000004</v>
      </c>
      <c r="W73">
        <v>1.43</v>
      </c>
      <c r="X73">
        <v>12.5</v>
      </c>
      <c r="Y73">
        <v>4.16</v>
      </c>
      <c r="Z73">
        <v>4.17</v>
      </c>
      <c r="AA73">
        <v>15.55</v>
      </c>
      <c r="AB73">
        <v>3.11</v>
      </c>
      <c r="AC73">
        <v>1.72</v>
      </c>
      <c r="AD73">
        <v>5</v>
      </c>
      <c r="AE73">
        <v>1</v>
      </c>
      <c r="AF73">
        <v>1</v>
      </c>
      <c r="AG73">
        <v>5.66</v>
      </c>
      <c r="AH73">
        <v>11.67</v>
      </c>
      <c r="AI73">
        <v>11.67</v>
      </c>
      <c r="AJ73">
        <v>24.03</v>
      </c>
      <c r="AK73">
        <v>2</v>
      </c>
      <c r="AL73">
        <v>1</v>
      </c>
    </row>
    <row r="74" spans="1:38">
      <c r="A74" t="s">
        <v>116</v>
      </c>
      <c r="B74" s="34">
        <v>257.52</v>
      </c>
      <c r="C74" s="34">
        <v>86.06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0.24</v>
      </c>
      <c r="K74" s="37">
        <v>0.24</v>
      </c>
      <c r="L74" s="37">
        <v>0.24</v>
      </c>
      <c r="M74">
        <v>114.91</v>
      </c>
      <c r="N74">
        <v>270.33999999999997</v>
      </c>
      <c r="O74">
        <v>100.68</v>
      </c>
      <c r="P74">
        <v>0.62</v>
      </c>
      <c r="Q74">
        <v>15.39</v>
      </c>
      <c r="R74" s="93">
        <v>0</v>
      </c>
      <c r="S74" s="93">
        <v>0</v>
      </c>
      <c r="T74" s="93">
        <v>0</v>
      </c>
      <c r="U74">
        <v>1.03</v>
      </c>
      <c r="V74">
        <v>0.61229699999999998</v>
      </c>
      <c r="W74">
        <v>1.43</v>
      </c>
      <c r="X74">
        <v>12.5</v>
      </c>
      <c r="Y74">
        <v>4.16</v>
      </c>
      <c r="Z74">
        <v>4.17</v>
      </c>
      <c r="AA74">
        <v>8.75</v>
      </c>
      <c r="AB74">
        <v>1.75</v>
      </c>
      <c r="AC74">
        <v>0.34</v>
      </c>
      <c r="AD74">
        <v>2</v>
      </c>
      <c r="AE74">
        <v>0</v>
      </c>
      <c r="AF74">
        <v>0</v>
      </c>
      <c r="AG74">
        <v>5.66</v>
      </c>
      <c r="AH74">
        <v>11.67</v>
      </c>
      <c r="AI74">
        <v>11.67</v>
      </c>
      <c r="AJ74">
        <v>24.03</v>
      </c>
      <c r="AK74">
        <v>0</v>
      </c>
      <c r="AL74">
        <v>0</v>
      </c>
    </row>
    <row r="75" spans="1:38">
      <c r="A75" t="s">
        <v>117</v>
      </c>
      <c r="B75" s="34">
        <v>257.52</v>
      </c>
      <c r="C75" s="34">
        <v>86.06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0.05</v>
      </c>
      <c r="K75" s="37">
        <v>0.05</v>
      </c>
      <c r="L75" s="37">
        <v>0.06</v>
      </c>
      <c r="M75">
        <v>114.91</v>
      </c>
      <c r="N75">
        <v>270.33999999999997</v>
      </c>
      <c r="O75">
        <v>100.68</v>
      </c>
      <c r="P75">
        <v>0.62</v>
      </c>
      <c r="Q75">
        <v>14.07</v>
      </c>
      <c r="R75" s="93">
        <v>0</v>
      </c>
      <c r="S75" s="93">
        <v>0</v>
      </c>
      <c r="T75" s="93">
        <v>0</v>
      </c>
      <c r="U75">
        <v>1.03</v>
      </c>
      <c r="V75">
        <v>0</v>
      </c>
      <c r="W75">
        <v>1.43</v>
      </c>
      <c r="X75">
        <v>12.5</v>
      </c>
      <c r="Y75">
        <v>4.16</v>
      </c>
      <c r="Z75">
        <v>4.17</v>
      </c>
      <c r="AA75">
        <v>3.4</v>
      </c>
      <c r="AB75">
        <v>0.68</v>
      </c>
      <c r="AC75">
        <v>0</v>
      </c>
      <c r="AD75">
        <v>1</v>
      </c>
      <c r="AE75">
        <v>0</v>
      </c>
      <c r="AF75">
        <v>0</v>
      </c>
      <c r="AG75">
        <v>5.75</v>
      </c>
      <c r="AH75">
        <v>11.67</v>
      </c>
      <c r="AI75">
        <v>11.67</v>
      </c>
      <c r="AJ75">
        <v>24.99</v>
      </c>
      <c r="AK75">
        <v>0</v>
      </c>
      <c r="AL75">
        <v>0</v>
      </c>
    </row>
    <row r="76" spans="1:38">
      <c r="A76" t="s">
        <v>118</v>
      </c>
      <c r="B76" s="34">
        <v>257.52</v>
      </c>
      <c r="C76" s="34">
        <v>86.06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114.91</v>
      </c>
      <c r="N76">
        <v>270.33999999999997</v>
      </c>
      <c r="O76">
        <v>100.68</v>
      </c>
      <c r="P76">
        <v>0.62</v>
      </c>
      <c r="Q76">
        <v>13.87</v>
      </c>
      <c r="R76" s="93">
        <v>0</v>
      </c>
      <c r="S76" s="93">
        <v>0</v>
      </c>
      <c r="T76" s="93">
        <v>0</v>
      </c>
      <c r="U76">
        <v>1.03</v>
      </c>
      <c r="V76">
        <v>0</v>
      </c>
      <c r="W76">
        <v>1.43</v>
      </c>
      <c r="X76">
        <v>12.5</v>
      </c>
      <c r="Y76">
        <v>4.16</v>
      </c>
      <c r="Z76">
        <v>4.17</v>
      </c>
      <c r="AA76">
        <v>0.01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5.93</v>
      </c>
      <c r="AH76">
        <v>11.67</v>
      </c>
      <c r="AI76">
        <v>11.67</v>
      </c>
      <c r="AJ76">
        <v>24.99</v>
      </c>
      <c r="AK76">
        <v>0</v>
      </c>
      <c r="AL76">
        <v>0</v>
      </c>
    </row>
    <row r="77" spans="1:38">
      <c r="A77" t="s">
        <v>119</v>
      </c>
      <c r="B77" s="34">
        <v>257.52</v>
      </c>
      <c r="C77" s="34">
        <v>86.06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114.91</v>
      </c>
      <c r="N77">
        <v>270.33999999999997</v>
      </c>
      <c r="O77">
        <v>100.68</v>
      </c>
      <c r="P77">
        <v>0.62</v>
      </c>
      <c r="Q77">
        <v>13.66</v>
      </c>
      <c r="R77" s="93">
        <v>0</v>
      </c>
      <c r="S77" s="93">
        <v>0</v>
      </c>
      <c r="T77" s="93">
        <v>0</v>
      </c>
      <c r="U77">
        <v>1.03</v>
      </c>
      <c r="V77">
        <v>0</v>
      </c>
      <c r="W77">
        <v>1.43</v>
      </c>
      <c r="X77">
        <v>15</v>
      </c>
      <c r="Y77">
        <v>5</v>
      </c>
      <c r="Z77">
        <v>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6.08</v>
      </c>
      <c r="AH77">
        <v>11.67</v>
      </c>
      <c r="AI77">
        <v>11.67</v>
      </c>
      <c r="AJ77">
        <v>24.03</v>
      </c>
      <c r="AK77">
        <v>0</v>
      </c>
      <c r="AL77">
        <v>0</v>
      </c>
    </row>
    <row r="78" spans="1:38">
      <c r="A78" t="s">
        <v>120</v>
      </c>
      <c r="B78" s="34">
        <v>257.52</v>
      </c>
      <c r="C78" s="34">
        <v>86.06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114.91</v>
      </c>
      <c r="N78">
        <v>270.33999999999997</v>
      </c>
      <c r="O78">
        <v>100.68</v>
      </c>
      <c r="P78">
        <v>0.62</v>
      </c>
      <c r="Q78">
        <v>13.53</v>
      </c>
      <c r="R78" s="93">
        <v>0</v>
      </c>
      <c r="S78" s="93">
        <v>0</v>
      </c>
      <c r="T78" s="93">
        <v>0</v>
      </c>
      <c r="U78">
        <v>1.03</v>
      </c>
      <c r="V78">
        <v>0</v>
      </c>
      <c r="W78">
        <v>1.43</v>
      </c>
      <c r="X78">
        <v>15</v>
      </c>
      <c r="Y78">
        <v>5</v>
      </c>
      <c r="Z78">
        <v>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6.19</v>
      </c>
      <c r="AH78">
        <v>11.67</v>
      </c>
      <c r="AI78">
        <v>11.67</v>
      </c>
      <c r="AJ78">
        <v>24.03</v>
      </c>
      <c r="AK78">
        <v>0</v>
      </c>
      <c r="AL78">
        <v>0</v>
      </c>
    </row>
    <row r="79" spans="1:38">
      <c r="A79" t="s">
        <v>121</v>
      </c>
      <c r="B79" s="34">
        <v>257.52</v>
      </c>
      <c r="C79" s="34">
        <v>86.06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114.91</v>
      </c>
      <c r="N79">
        <v>270.33999999999997</v>
      </c>
      <c r="O79">
        <v>100.68</v>
      </c>
      <c r="P79">
        <v>0.69</v>
      </c>
      <c r="Q79">
        <v>13.07</v>
      </c>
      <c r="R79" s="93">
        <v>0</v>
      </c>
      <c r="S79" s="93">
        <v>0</v>
      </c>
      <c r="T79" s="93">
        <v>0</v>
      </c>
      <c r="U79">
        <v>0.99</v>
      </c>
      <c r="V79">
        <v>0</v>
      </c>
      <c r="W79">
        <v>1.43</v>
      </c>
      <c r="X79">
        <v>15</v>
      </c>
      <c r="Y79">
        <v>5</v>
      </c>
      <c r="Z79">
        <v>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11.67</v>
      </c>
      <c r="AI79">
        <v>11.67</v>
      </c>
      <c r="AJ79">
        <v>24.03</v>
      </c>
      <c r="AK79">
        <v>0</v>
      </c>
      <c r="AL79">
        <v>0</v>
      </c>
    </row>
    <row r="80" spans="1:38">
      <c r="A80" t="s">
        <v>122</v>
      </c>
      <c r="B80" s="34">
        <v>257.52</v>
      </c>
      <c r="C80" s="34">
        <v>86.06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114.91</v>
      </c>
      <c r="N80">
        <v>270.33999999999997</v>
      </c>
      <c r="O80">
        <v>100.68</v>
      </c>
      <c r="P80">
        <v>0.69</v>
      </c>
      <c r="Q80">
        <v>12.47</v>
      </c>
      <c r="R80" s="93">
        <v>0</v>
      </c>
      <c r="S80" s="93">
        <v>0</v>
      </c>
      <c r="T80" s="93">
        <v>0</v>
      </c>
      <c r="U80">
        <v>0.99</v>
      </c>
      <c r="V80">
        <v>0</v>
      </c>
      <c r="W80">
        <v>1.43</v>
      </c>
      <c r="X80">
        <v>15</v>
      </c>
      <c r="Y80">
        <v>5</v>
      </c>
      <c r="Z80">
        <v>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11.67</v>
      </c>
      <c r="AI80">
        <v>11.67</v>
      </c>
      <c r="AJ80">
        <v>24.03</v>
      </c>
      <c r="AK80">
        <v>0</v>
      </c>
      <c r="AL80">
        <v>0</v>
      </c>
    </row>
    <row r="81" spans="1:38">
      <c r="A81" t="s">
        <v>123</v>
      </c>
      <c r="B81" s="34">
        <v>257.52</v>
      </c>
      <c r="C81" s="34">
        <v>86.06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114.91</v>
      </c>
      <c r="N81">
        <v>270.33999999999997</v>
      </c>
      <c r="O81">
        <v>100.68</v>
      </c>
      <c r="P81">
        <v>0.69</v>
      </c>
      <c r="Q81">
        <v>11.68</v>
      </c>
      <c r="R81" s="93">
        <v>0</v>
      </c>
      <c r="S81" s="93">
        <v>0</v>
      </c>
      <c r="T81" s="93">
        <v>0</v>
      </c>
      <c r="U81">
        <v>0.99</v>
      </c>
      <c r="V81">
        <v>0</v>
      </c>
      <c r="W81">
        <v>1.43</v>
      </c>
      <c r="X81">
        <v>15</v>
      </c>
      <c r="Y81">
        <v>5</v>
      </c>
      <c r="Z81">
        <v>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11.67</v>
      </c>
      <c r="AI81">
        <v>11.67</v>
      </c>
      <c r="AJ81">
        <v>24.03</v>
      </c>
      <c r="AK81">
        <v>0</v>
      </c>
      <c r="AL81">
        <v>0</v>
      </c>
    </row>
    <row r="82" spans="1:38">
      <c r="A82" t="s">
        <v>124</v>
      </c>
      <c r="B82" s="34">
        <v>257.52</v>
      </c>
      <c r="C82" s="34">
        <v>86.06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114.91</v>
      </c>
      <c r="N82">
        <v>270.33999999999997</v>
      </c>
      <c r="O82">
        <v>100.68</v>
      </c>
      <c r="P82">
        <v>0.69</v>
      </c>
      <c r="Q82">
        <v>10.75</v>
      </c>
      <c r="R82" s="93">
        <v>0</v>
      </c>
      <c r="S82" s="93">
        <v>0</v>
      </c>
      <c r="T82" s="93">
        <v>0</v>
      </c>
      <c r="U82">
        <v>0.99</v>
      </c>
      <c r="V82">
        <v>0</v>
      </c>
      <c r="W82">
        <v>1.43</v>
      </c>
      <c r="X82">
        <v>15</v>
      </c>
      <c r="Y82">
        <v>5</v>
      </c>
      <c r="Z82">
        <v>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11.67</v>
      </c>
      <c r="AI82">
        <v>11.67</v>
      </c>
      <c r="AJ82">
        <v>24.03</v>
      </c>
      <c r="AK82">
        <v>0</v>
      </c>
      <c r="AL82">
        <v>0</v>
      </c>
    </row>
    <row r="83" spans="1:38">
      <c r="A83" t="s">
        <v>125</v>
      </c>
      <c r="B83" s="34">
        <v>257.52</v>
      </c>
      <c r="C83" s="34">
        <v>86.06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114.91</v>
      </c>
      <c r="N83">
        <v>270.33999999999997</v>
      </c>
      <c r="O83">
        <v>100.68</v>
      </c>
      <c r="P83">
        <v>0.69</v>
      </c>
      <c r="Q83">
        <v>10.25</v>
      </c>
      <c r="R83" s="93">
        <v>0</v>
      </c>
      <c r="S83" s="93">
        <v>0</v>
      </c>
      <c r="T83" s="93">
        <v>0</v>
      </c>
      <c r="U83">
        <v>0</v>
      </c>
      <c r="V83">
        <v>0</v>
      </c>
      <c r="W83">
        <v>1.38</v>
      </c>
      <c r="X83">
        <v>15</v>
      </c>
      <c r="Y83">
        <v>5</v>
      </c>
      <c r="Z83">
        <v>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11.67</v>
      </c>
      <c r="AI83">
        <v>11.67</v>
      </c>
      <c r="AJ83">
        <v>24.03</v>
      </c>
      <c r="AK83">
        <v>0</v>
      </c>
      <c r="AL83">
        <v>0</v>
      </c>
    </row>
    <row r="84" spans="1:38">
      <c r="A84" t="s">
        <v>126</v>
      </c>
      <c r="B84" s="34">
        <v>257.52</v>
      </c>
      <c r="C84" s="34">
        <v>86.06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114.91</v>
      </c>
      <c r="N84">
        <v>270.33999999999997</v>
      </c>
      <c r="O84">
        <v>100.68</v>
      </c>
      <c r="P84">
        <v>0.69</v>
      </c>
      <c r="Q84">
        <v>9.75</v>
      </c>
      <c r="R84" s="93">
        <v>0</v>
      </c>
      <c r="S84" s="93">
        <v>0</v>
      </c>
      <c r="T84" s="93">
        <v>0</v>
      </c>
      <c r="U84">
        <v>0</v>
      </c>
      <c r="V84">
        <v>0</v>
      </c>
      <c r="W84">
        <v>1.38</v>
      </c>
      <c r="X84">
        <v>15</v>
      </c>
      <c r="Y84">
        <v>5</v>
      </c>
      <c r="Z84">
        <v>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11.67</v>
      </c>
      <c r="AI84">
        <v>11.67</v>
      </c>
      <c r="AJ84">
        <v>24.03</v>
      </c>
      <c r="AK84">
        <v>0</v>
      </c>
      <c r="AL84">
        <v>0</v>
      </c>
    </row>
    <row r="85" spans="1:38">
      <c r="A85" t="s">
        <v>127</v>
      </c>
      <c r="B85" s="34">
        <v>257.52</v>
      </c>
      <c r="C85" s="34">
        <v>86.06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114.91</v>
      </c>
      <c r="N85">
        <v>270.33999999999997</v>
      </c>
      <c r="O85">
        <v>100.68</v>
      </c>
      <c r="P85">
        <v>0.69</v>
      </c>
      <c r="Q85">
        <v>9.2799999999999994</v>
      </c>
      <c r="R85" s="93">
        <v>0</v>
      </c>
      <c r="S85" s="93">
        <v>0</v>
      </c>
      <c r="T85" s="93">
        <v>0</v>
      </c>
      <c r="U85">
        <v>0.95</v>
      </c>
      <c r="V85">
        <v>0</v>
      </c>
      <c r="W85">
        <v>1.38</v>
      </c>
      <c r="X85">
        <v>15</v>
      </c>
      <c r="Y85">
        <v>5</v>
      </c>
      <c r="Z85">
        <v>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11.67</v>
      </c>
      <c r="AI85">
        <v>11.67</v>
      </c>
      <c r="AJ85">
        <v>24.03</v>
      </c>
      <c r="AK85">
        <v>0</v>
      </c>
      <c r="AL85">
        <v>0</v>
      </c>
    </row>
    <row r="86" spans="1:38">
      <c r="A86" t="s">
        <v>128</v>
      </c>
      <c r="B86" s="34">
        <v>257.52</v>
      </c>
      <c r="C86" s="34">
        <v>86.06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114.91</v>
      </c>
      <c r="N86">
        <v>270.33999999999997</v>
      </c>
      <c r="O86">
        <v>100.68</v>
      </c>
      <c r="P86">
        <v>0.69</v>
      </c>
      <c r="Q86">
        <v>8.8699999999999992</v>
      </c>
      <c r="R86" s="93">
        <v>0</v>
      </c>
      <c r="S86" s="93">
        <v>0</v>
      </c>
      <c r="T86" s="93">
        <v>0</v>
      </c>
      <c r="U86">
        <v>0.95</v>
      </c>
      <c r="V86">
        <v>0</v>
      </c>
      <c r="W86">
        <v>1.38</v>
      </c>
      <c r="X86">
        <v>15</v>
      </c>
      <c r="Y86">
        <v>5</v>
      </c>
      <c r="Z86">
        <v>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11.67</v>
      </c>
      <c r="AI86">
        <v>11.67</v>
      </c>
      <c r="AJ86">
        <v>24.03</v>
      </c>
      <c r="AK86">
        <v>0</v>
      </c>
      <c r="AL86">
        <v>0</v>
      </c>
    </row>
    <row r="87" spans="1:38">
      <c r="A87" t="s">
        <v>129</v>
      </c>
      <c r="B87" s="34">
        <v>257.52</v>
      </c>
      <c r="C87" s="34">
        <v>86.06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114.91</v>
      </c>
      <c r="N87">
        <v>270.33999999999997</v>
      </c>
      <c r="O87">
        <v>100.68</v>
      </c>
      <c r="P87">
        <v>0.69</v>
      </c>
      <c r="Q87">
        <v>8.6199999999999992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1.38</v>
      </c>
      <c r="X87">
        <v>15</v>
      </c>
      <c r="Y87">
        <v>5</v>
      </c>
      <c r="Z87">
        <v>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11.67</v>
      </c>
      <c r="AI87">
        <v>11.67</v>
      </c>
      <c r="AJ87">
        <v>24.03</v>
      </c>
      <c r="AK87">
        <v>0</v>
      </c>
      <c r="AL87">
        <v>0</v>
      </c>
    </row>
    <row r="88" spans="1:38">
      <c r="A88" t="s">
        <v>130</v>
      </c>
      <c r="B88" s="34">
        <v>257.52</v>
      </c>
      <c r="C88" s="34">
        <v>86.06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114.91</v>
      </c>
      <c r="N88">
        <v>270.33999999999997</v>
      </c>
      <c r="O88">
        <v>100.68</v>
      </c>
      <c r="P88">
        <v>0.69</v>
      </c>
      <c r="Q88">
        <v>8.49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1.38</v>
      </c>
      <c r="X88">
        <v>15</v>
      </c>
      <c r="Y88">
        <v>5</v>
      </c>
      <c r="Z88">
        <v>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11.67</v>
      </c>
      <c r="AI88">
        <v>11.67</v>
      </c>
      <c r="AJ88">
        <v>24.03</v>
      </c>
      <c r="AK88">
        <v>0</v>
      </c>
      <c r="AL88">
        <v>0</v>
      </c>
    </row>
    <row r="89" spans="1:38">
      <c r="A89" t="s">
        <v>131</v>
      </c>
      <c r="B89" s="34">
        <v>257.52</v>
      </c>
      <c r="C89" s="34">
        <v>86.06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114.91</v>
      </c>
      <c r="N89">
        <v>270.33999999999997</v>
      </c>
      <c r="O89">
        <v>100.68</v>
      </c>
      <c r="P89">
        <v>0.69</v>
      </c>
      <c r="Q89">
        <v>8.06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1.38</v>
      </c>
      <c r="X89">
        <v>15</v>
      </c>
      <c r="Y89">
        <v>5</v>
      </c>
      <c r="Z89">
        <v>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11.67</v>
      </c>
      <c r="AI89">
        <v>11.67</v>
      </c>
      <c r="AJ89">
        <v>24.03</v>
      </c>
      <c r="AK89">
        <v>0</v>
      </c>
      <c r="AL89">
        <v>0</v>
      </c>
    </row>
    <row r="90" spans="1:38">
      <c r="A90" t="s">
        <v>132</v>
      </c>
      <c r="B90" s="34">
        <v>257.52</v>
      </c>
      <c r="C90" s="34">
        <v>86.06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114.91</v>
      </c>
      <c r="N90">
        <v>270.33999999999997</v>
      </c>
      <c r="O90">
        <v>100.68</v>
      </c>
      <c r="P90">
        <v>0.69</v>
      </c>
      <c r="Q90">
        <v>7.4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1.38</v>
      </c>
      <c r="X90">
        <v>15</v>
      </c>
      <c r="Y90">
        <v>5</v>
      </c>
      <c r="Z90">
        <v>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11.67</v>
      </c>
      <c r="AI90">
        <v>11.67</v>
      </c>
      <c r="AJ90">
        <v>24.03</v>
      </c>
      <c r="AK90">
        <v>0</v>
      </c>
      <c r="AL90">
        <v>0</v>
      </c>
    </row>
    <row r="91" spans="1:38">
      <c r="A91" t="s">
        <v>133</v>
      </c>
      <c r="B91" s="34">
        <v>257.52</v>
      </c>
      <c r="C91" s="34">
        <v>74.94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114.91</v>
      </c>
      <c r="N91">
        <v>270.33999999999997</v>
      </c>
      <c r="O91">
        <v>100.68</v>
      </c>
      <c r="P91">
        <v>0.69</v>
      </c>
      <c r="Q91">
        <v>7.01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1.38</v>
      </c>
      <c r="X91">
        <v>15</v>
      </c>
      <c r="Y91">
        <v>5</v>
      </c>
      <c r="Z91">
        <v>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11.67</v>
      </c>
      <c r="AI91">
        <v>11.67</v>
      </c>
      <c r="AJ91">
        <v>24.03</v>
      </c>
      <c r="AK91">
        <v>0</v>
      </c>
      <c r="AL91">
        <v>0</v>
      </c>
    </row>
    <row r="92" spans="1:38">
      <c r="A92" t="s">
        <v>134</v>
      </c>
      <c r="B92" s="34">
        <v>257.52</v>
      </c>
      <c r="C92" s="34">
        <v>86.06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114.91</v>
      </c>
      <c r="N92">
        <v>270.33999999999997</v>
      </c>
      <c r="O92">
        <v>100.68</v>
      </c>
      <c r="P92">
        <v>0.69</v>
      </c>
      <c r="Q92">
        <v>7.01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1.38</v>
      </c>
      <c r="X92">
        <v>15</v>
      </c>
      <c r="Y92">
        <v>5</v>
      </c>
      <c r="Z92">
        <v>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11.67</v>
      </c>
      <c r="AI92">
        <v>11.67</v>
      </c>
      <c r="AJ92">
        <v>24.03</v>
      </c>
      <c r="AK92">
        <v>0</v>
      </c>
      <c r="AL92">
        <v>0</v>
      </c>
    </row>
    <row r="93" spans="1:38">
      <c r="A93" t="s">
        <v>135</v>
      </c>
      <c r="B93" s="34">
        <v>257.52</v>
      </c>
      <c r="C93" s="34">
        <v>74.94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114.91</v>
      </c>
      <c r="N93">
        <v>270.33999999999997</v>
      </c>
      <c r="O93">
        <v>100.68</v>
      </c>
      <c r="P93">
        <v>0.69</v>
      </c>
      <c r="Q93">
        <v>9.7200000000000006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1.38</v>
      </c>
      <c r="X93">
        <v>15</v>
      </c>
      <c r="Y93">
        <v>5</v>
      </c>
      <c r="Z93">
        <v>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15.11</v>
      </c>
      <c r="AI93">
        <v>15.11</v>
      </c>
      <c r="AJ93">
        <v>24.03</v>
      </c>
      <c r="AK93">
        <v>0</v>
      </c>
      <c r="AL93">
        <v>0</v>
      </c>
    </row>
    <row r="94" spans="1:38">
      <c r="A94" t="s">
        <v>136</v>
      </c>
      <c r="B94" s="34">
        <v>222.26</v>
      </c>
      <c r="C94" s="34">
        <v>74.94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114.91</v>
      </c>
      <c r="N94">
        <v>270.33999999999997</v>
      </c>
      <c r="O94">
        <v>49.98</v>
      </c>
      <c r="P94">
        <v>0.69</v>
      </c>
      <c r="Q94">
        <v>9.4600000000000009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1.38</v>
      </c>
      <c r="X94">
        <v>15</v>
      </c>
      <c r="Y94">
        <v>5</v>
      </c>
      <c r="Z94">
        <v>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15.26</v>
      </c>
      <c r="AI94">
        <v>15.26</v>
      </c>
      <c r="AJ94">
        <v>24.03</v>
      </c>
      <c r="AK94">
        <v>0</v>
      </c>
      <c r="AL94">
        <v>0</v>
      </c>
    </row>
    <row r="95" spans="1:38">
      <c r="A95" t="s">
        <v>137</v>
      </c>
      <c r="B95" s="34">
        <v>257.52</v>
      </c>
      <c r="C95" s="34">
        <v>74.510000000000005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114.91</v>
      </c>
      <c r="N95">
        <v>270.33999999999997</v>
      </c>
      <c r="O95">
        <v>49.98</v>
      </c>
      <c r="P95">
        <v>0.69</v>
      </c>
      <c r="Q95">
        <v>9.32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1.38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15.51</v>
      </c>
      <c r="AI95">
        <v>15.51</v>
      </c>
      <c r="AJ95">
        <v>24.03</v>
      </c>
      <c r="AK95">
        <v>0</v>
      </c>
      <c r="AL95">
        <v>0</v>
      </c>
    </row>
    <row r="96" spans="1:38">
      <c r="A96" t="s">
        <v>138</v>
      </c>
      <c r="B96" s="34">
        <v>257.52</v>
      </c>
      <c r="C96" s="34">
        <v>74.510000000000005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114.91</v>
      </c>
      <c r="N96">
        <v>270.33999999999997</v>
      </c>
      <c r="O96">
        <v>49.98</v>
      </c>
      <c r="P96">
        <v>0.69</v>
      </c>
      <c r="Q96">
        <v>9.1199999999999992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1.38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15.79</v>
      </c>
      <c r="AI96">
        <v>15.79</v>
      </c>
      <c r="AJ96">
        <v>24.03</v>
      </c>
      <c r="AK96">
        <v>0</v>
      </c>
      <c r="AL96">
        <v>0</v>
      </c>
    </row>
    <row r="97" spans="1:50">
      <c r="A97" t="s">
        <v>139</v>
      </c>
      <c r="B97" s="34">
        <v>220.99</v>
      </c>
      <c r="C97" s="34">
        <v>56.25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84.77</v>
      </c>
      <c r="N97">
        <v>270.33999999999997</v>
      </c>
      <c r="O97">
        <v>49.98</v>
      </c>
      <c r="P97">
        <v>0.69</v>
      </c>
      <c r="Q97">
        <v>8.8800000000000008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1.38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16.52</v>
      </c>
      <c r="AI97">
        <v>16.52</v>
      </c>
      <c r="AJ97">
        <v>24.03</v>
      </c>
      <c r="AK97">
        <v>0</v>
      </c>
      <c r="AL97">
        <v>0</v>
      </c>
    </row>
    <row r="98" spans="1:50">
      <c r="A98" t="s">
        <v>140</v>
      </c>
      <c r="B98" s="34">
        <v>196.96</v>
      </c>
      <c r="C98" s="34">
        <v>56.25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65.930000000000007</v>
      </c>
      <c r="N98">
        <v>270.33999999999997</v>
      </c>
      <c r="O98">
        <v>49.98</v>
      </c>
      <c r="P98">
        <v>0.69</v>
      </c>
      <c r="Q98">
        <v>8.8000000000000007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1.38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16.79</v>
      </c>
      <c r="AI98">
        <v>16.79</v>
      </c>
      <c r="AJ98">
        <v>24.03</v>
      </c>
      <c r="AK98">
        <v>0</v>
      </c>
      <c r="AL98">
        <v>0</v>
      </c>
    </row>
    <row r="99" spans="1:50">
      <c r="A99" t="s">
        <v>141</v>
      </c>
      <c r="B99" s="34">
        <f>SUM(B3:B98)/4000</f>
        <v>5.574165000000006</v>
      </c>
      <c r="C99" s="34">
        <f t="shared" ref="C99:P99" si="2">SUM(C3:C98)/4000</f>
        <v>1.6704925000000019</v>
      </c>
      <c r="D99" s="93">
        <f t="shared" ref="D99" si="3">SUM(D3:D98)/4000</f>
        <v>0.89073249999999993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7.8327500000000008E-2</v>
      </c>
      <c r="K99" s="37">
        <f t="shared" si="2"/>
        <v>7.8327500000000008E-2</v>
      </c>
      <c r="L99" s="37">
        <f t="shared" si="2"/>
        <v>8.0289999999999986E-2</v>
      </c>
      <c r="M99">
        <f t="shared" si="2"/>
        <v>2.4564249999999985</v>
      </c>
      <c r="N99">
        <f t="shared" si="2"/>
        <v>5.9231200000000017</v>
      </c>
      <c r="O99">
        <f t="shared" si="2"/>
        <v>1.7578225000000003</v>
      </c>
      <c r="P99">
        <f t="shared" si="2"/>
        <v>1.6659999999999994E-2</v>
      </c>
      <c r="Q99">
        <f t="shared" ref="Q99:AF99" si="5">SUM(Q3:Q98)/4000</f>
        <v>0.20899249999999991</v>
      </c>
      <c r="R99" s="93">
        <f t="shared" si="5"/>
        <v>0.30856499999999998</v>
      </c>
      <c r="S99" s="93">
        <f t="shared" si="5"/>
        <v>0.28494249999999999</v>
      </c>
      <c r="T99" s="93">
        <f t="shared" si="5"/>
        <v>0.29722500000000007</v>
      </c>
      <c r="U99">
        <f t="shared" si="5"/>
        <v>2.1700000000000011E-2</v>
      </c>
      <c r="V99">
        <f t="shared" si="5"/>
        <v>0.95269039649999987</v>
      </c>
      <c r="W99">
        <f t="shared" si="5"/>
        <v>3.3090000000000015E-2</v>
      </c>
      <c r="X99">
        <f t="shared" si="5"/>
        <v>0.45260250000000002</v>
      </c>
      <c r="Y99">
        <f t="shared" si="5"/>
        <v>0.15075750000000024</v>
      </c>
      <c r="Z99">
        <f t="shared" si="5"/>
        <v>0.15092000000000011</v>
      </c>
      <c r="AA99">
        <f t="shared" si="5"/>
        <v>1.4476324999999999</v>
      </c>
      <c r="AB99">
        <f t="shared" si="5"/>
        <v>0.28950250000000005</v>
      </c>
      <c r="AC99">
        <f t="shared" si="5"/>
        <v>0.44428999999999996</v>
      </c>
      <c r="AD99">
        <f t="shared" si="5"/>
        <v>0.224</v>
      </c>
      <c r="AE99">
        <f t="shared" si="5"/>
        <v>0.46875</v>
      </c>
      <c r="AF99">
        <f t="shared" si="5"/>
        <v>0.23449999999999999</v>
      </c>
      <c r="AG99">
        <f t="shared" ref="AG99:AM99" si="6">SUM(AG3:AG98)/4000</f>
        <v>0.1406400000000001</v>
      </c>
      <c r="AH99">
        <f t="shared" si="6"/>
        <v>0.32062500000000005</v>
      </c>
      <c r="AI99">
        <f t="shared" si="6"/>
        <v>0.32062500000000005</v>
      </c>
      <c r="AJ99">
        <f t="shared" si="6"/>
        <v>0.38953499999999991</v>
      </c>
      <c r="AK99">
        <f t="shared" si="6"/>
        <v>0.97599999999999998</v>
      </c>
      <c r="AL99">
        <f t="shared" si="6"/>
        <v>0.41525000000000001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45315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432.53864662077592</v>
      </c>
      <c r="L3">
        <v>6.0398805403311027</v>
      </c>
      <c r="M3">
        <v>61.300277281465576</v>
      </c>
      <c r="N3">
        <v>39.717954922923809</v>
      </c>
      <c r="O3">
        <v>33.817837203294779</v>
      </c>
      <c r="P3">
        <v>23.719970357410645</v>
      </c>
      <c r="Q3">
        <v>9.2103779139167852</v>
      </c>
      <c r="R3">
        <v>18.62</v>
      </c>
      <c r="S3">
        <v>11.142413143661971</v>
      </c>
      <c r="T3">
        <v>0</v>
      </c>
      <c r="U3">
        <v>59.80025612441618</v>
      </c>
      <c r="V3">
        <v>8.6526187322611161</v>
      </c>
      <c r="W3">
        <v>14.68249408659794</v>
      </c>
      <c r="X3">
        <v>62.270135410450024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6.2413116227180536</v>
      </c>
      <c r="AG3">
        <v>14.374572300800001</v>
      </c>
      <c r="AH3">
        <v>0</v>
      </c>
      <c r="AI3">
        <v>0</v>
      </c>
      <c r="AJ3">
        <v>0</v>
      </c>
      <c r="AK3">
        <v>23.091811268557922</v>
      </c>
      <c r="AL3">
        <v>1.6665287092082612</v>
      </c>
      <c r="AM3">
        <v>0</v>
      </c>
      <c r="AN3">
        <v>0</v>
      </c>
      <c r="AO3">
        <v>0</v>
      </c>
      <c r="AP3">
        <v>2.9742408976801982</v>
      </c>
      <c r="AQ3">
        <v>0</v>
      </c>
      <c r="AR3">
        <v>0.65252035498188377</v>
      </c>
      <c r="AS3">
        <v>3.520837289027654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834.03468478047955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384.47867220375571</v>
      </c>
      <c r="L4">
        <v>6.0398805403311027</v>
      </c>
      <c r="M4">
        <v>61.300277281465576</v>
      </c>
      <c r="N4">
        <v>41.908134210018865</v>
      </c>
      <c r="O4">
        <v>33.817837203294779</v>
      </c>
      <c r="P4">
        <v>23.719970357410645</v>
      </c>
      <c r="Q4">
        <v>9.2103779139167852</v>
      </c>
      <c r="R4">
        <v>17.897408960763521</v>
      </c>
      <c r="S4">
        <v>11.142413143661971</v>
      </c>
      <c r="T4">
        <v>0</v>
      </c>
      <c r="U4">
        <v>59.80025612441618</v>
      </c>
      <c r="V4">
        <v>8.6526187322611161</v>
      </c>
      <c r="W4">
        <v>14.68249408659794</v>
      </c>
      <c r="X4">
        <v>62.270244405959041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6.2413116227180536</v>
      </c>
      <c r="AG4">
        <v>14.374572300800001</v>
      </c>
      <c r="AH4">
        <v>0</v>
      </c>
      <c r="AI4">
        <v>0</v>
      </c>
      <c r="AJ4">
        <v>0</v>
      </c>
      <c r="AK4">
        <v>23.091811268557922</v>
      </c>
      <c r="AL4">
        <v>1.6665287092082612</v>
      </c>
      <c r="AM4">
        <v>0</v>
      </c>
      <c r="AN4">
        <v>0</v>
      </c>
      <c r="AO4">
        <v>0</v>
      </c>
      <c r="AP4">
        <v>2.9742408976801982</v>
      </c>
      <c r="AQ4">
        <v>0</v>
      </c>
      <c r="AR4">
        <v>0.65252035498188377</v>
      </c>
      <c r="AS4">
        <v>3.520837289027654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787.44240760682703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336.41870370869856</v>
      </c>
      <c r="L5">
        <v>6.0398805403311027</v>
      </c>
      <c r="M5">
        <v>61.300277281465576</v>
      </c>
      <c r="N5">
        <v>47.871769766730402</v>
      </c>
      <c r="O5">
        <v>33.817837203294779</v>
      </c>
      <c r="P5">
        <v>23.719970357410645</v>
      </c>
      <c r="Q5">
        <v>9.2103779139167852</v>
      </c>
      <c r="R5">
        <v>17.897408960763521</v>
      </c>
      <c r="S5">
        <v>11.142413143661971</v>
      </c>
      <c r="T5">
        <v>0</v>
      </c>
      <c r="U5">
        <v>59.80025612441618</v>
      </c>
      <c r="V5">
        <v>8.6526187322611161</v>
      </c>
      <c r="W5">
        <v>14.68249408659794</v>
      </c>
      <c r="X5">
        <v>62.272092092454749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6.2413116227180536</v>
      </c>
      <c r="AG5">
        <v>14.374572300800001</v>
      </c>
      <c r="AH5">
        <v>0</v>
      </c>
      <c r="AI5">
        <v>0</v>
      </c>
      <c r="AJ5">
        <v>0</v>
      </c>
      <c r="AK5">
        <v>23.091811268557922</v>
      </c>
      <c r="AL5">
        <v>1.6665287092082612</v>
      </c>
      <c r="AM5">
        <v>0</v>
      </c>
      <c r="AN5">
        <v>0</v>
      </c>
      <c r="AO5">
        <v>0</v>
      </c>
      <c r="AP5">
        <v>2.9742408976801982</v>
      </c>
      <c r="AQ5">
        <v>0</v>
      </c>
      <c r="AR5">
        <v>0.65252035498188377</v>
      </c>
      <c r="AS5">
        <v>3.520837289027654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745.34792235497719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269.13340328208079</v>
      </c>
      <c r="L6">
        <v>6.0398805403311027</v>
      </c>
      <c r="M6">
        <v>61.300277281465576</v>
      </c>
      <c r="N6">
        <v>49.87205358000746</v>
      </c>
      <c r="O6">
        <v>33.817837203294779</v>
      </c>
      <c r="P6">
        <v>23.719970357410645</v>
      </c>
      <c r="Q6">
        <v>9.2103779139167852</v>
      </c>
      <c r="R6">
        <v>17.897408960763521</v>
      </c>
      <c r="S6">
        <v>11.142413143661971</v>
      </c>
      <c r="T6">
        <v>0</v>
      </c>
      <c r="U6">
        <v>59.80025612441618</v>
      </c>
      <c r="V6">
        <v>8.6526187322611161</v>
      </c>
      <c r="W6">
        <v>14.68249408659794</v>
      </c>
      <c r="X6">
        <v>62.272092092454749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6.2413116227180536</v>
      </c>
      <c r="AG6">
        <v>14.374572300800001</v>
      </c>
      <c r="AH6">
        <v>0</v>
      </c>
      <c r="AI6">
        <v>0</v>
      </c>
      <c r="AJ6">
        <v>0</v>
      </c>
      <c r="AK6">
        <v>23.091811268557922</v>
      </c>
      <c r="AL6">
        <v>1.6665287092082612</v>
      </c>
      <c r="AM6">
        <v>0</v>
      </c>
      <c r="AN6">
        <v>0</v>
      </c>
      <c r="AO6">
        <v>0</v>
      </c>
      <c r="AP6">
        <v>2.9742408976801982</v>
      </c>
      <c r="AQ6">
        <v>0</v>
      </c>
      <c r="AR6">
        <v>0.65252035498188377</v>
      </c>
      <c r="AS6">
        <v>3.520837289027654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680.06290574163643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269.13340328208079</v>
      </c>
      <c r="L7">
        <v>2.8801234561286</v>
      </c>
      <c r="M7">
        <v>61.300277281465576</v>
      </c>
      <c r="N7">
        <v>49.480616670891415</v>
      </c>
      <c r="O7">
        <v>33.817837203294779</v>
      </c>
      <c r="P7">
        <v>23.719970357410645</v>
      </c>
      <c r="Q7">
        <v>4.8024974073298425</v>
      </c>
      <c r="R7">
        <v>9.0114624227206246</v>
      </c>
      <c r="S7">
        <v>6.0591037347826084</v>
      </c>
      <c r="T7">
        <v>0</v>
      </c>
      <c r="U7">
        <v>59.80025612441618</v>
      </c>
      <c r="V7">
        <v>2.8875966735966734</v>
      </c>
      <c r="W7">
        <v>14.68249408659794</v>
      </c>
      <c r="X7">
        <v>62.272092092454749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6.2413116227180536</v>
      </c>
      <c r="AG7">
        <v>14.374572300800001</v>
      </c>
      <c r="AH7">
        <v>0</v>
      </c>
      <c r="AI7">
        <v>0</v>
      </c>
      <c r="AJ7">
        <v>0</v>
      </c>
      <c r="AK7">
        <v>23.091811268557922</v>
      </c>
      <c r="AL7">
        <v>1.6665287092082612</v>
      </c>
      <c r="AM7">
        <v>0</v>
      </c>
      <c r="AN7">
        <v>0</v>
      </c>
      <c r="AO7">
        <v>0</v>
      </c>
      <c r="AP7">
        <v>2.9742408976801982</v>
      </c>
      <c r="AQ7">
        <v>0</v>
      </c>
      <c r="AR7">
        <v>0.65252035498188377</v>
      </c>
      <c r="AS7">
        <v>1.9875694302705917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650.83628537738718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269.13340328208079</v>
      </c>
      <c r="L8">
        <v>2.8801234561286</v>
      </c>
      <c r="M8">
        <v>61.300277281465576</v>
      </c>
      <c r="N8">
        <v>49.865353687761939</v>
      </c>
      <c r="O8">
        <v>33.817837203294779</v>
      </c>
      <c r="P8">
        <v>23.719970357410645</v>
      </c>
      <c r="Q8">
        <v>4.8024974073298425</v>
      </c>
      <c r="R8">
        <v>7.6895476470588244</v>
      </c>
      <c r="S8">
        <v>5.7701193150242327</v>
      </c>
      <c r="T8">
        <v>0</v>
      </c>
      <c r="U8">
        <v>59.80025612441618</v>
      </c>
      <c r="V8">
        <v>2.8875966735966734</v>
      </c>
      <c r="W8">
        <v>14.68249408659794</v>
      </c>
      <c r="X8">
        <v>62.272433898282479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6.2413116227180536</v>
      </c>
      <c r="AG8">
        <v>14.374572300800001</v>
      </c>
      <c r="AH8">
        <v>0</v>
      </c>
      <c r="AI8">
        <v>0</v>
      </c>
      <c r="AJ8">
        <v>0</v>
      </c>
      <c r="AK8">
        <v>23.091811268557922</v>
      </c>
      <c r="AL8">
        <v>1.6665287092082612</v>
      </c>
      <c r="AM8">
        <v>0</v>
      </c>
      <c r="AN8">
        <v>0</v>
      </c>
      <c r="AO8">
        <v>0</v>
      </c>
      <c r="AP8">
        <v>2.9742408976801982</v>
      </c>
      <c r="AQ8">
        <v>0</v>
      </c>
      <c r="AR8">
        <v>0.65252035498188377</v>
      </c>
      <c r="AS8">
        <v>1.9875694302705917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649.61046500466534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269.13340328208079</v>
      </c>
      <c r="L9">
        <v>2.8801234561286</v>
      </c>
      <c r="M9">
        <v>61.300277281465576</v>
      </c>
      <c r="N9">
        <v>49.865353687761939</v>
      </c>
      <c r="O9">
        <v>33.817837203294779</v>
      </c>
      <c r="P9">
        <v>23.719970357410645</v>
      </c>
      <c r="Q9">
        <v>4.8024974073298425</v>
      </c>
      <c r="R9">
        <v>7.6900731570796479</v>
      </c>
      <c r="S9">
        <v>5.7701193150242327</v>
      </c>
      <c r="T9">
        <v>0</v>
      </c>
      <c r="U9">
        <v>59.80025612441618</v>
      </c>
      <c r="V9">
        <v>2.8875966735966734</v>
      </c>
      <c r="W9">
        <v>14.68249408659794</v>
      </c>
      <c r="X9">
        <v>62.272433898282479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6.2413116227180536</v>
      </c>
      <c r="AG9">
        <v>14.374572300800001</v>
      </c>
      <c r="AH9">
        <v>0</v>
      </c>
      <c r="AI9">
        <v>0</v>
      </c>
      <c r="AJ9">
        <v>0</v>
      </c>
      <c r="AK9">
        <v>23.091811268557922</v>
      </c>
      <c r="AL9">
        <v>1.6665287092082612</v>
      </c>
      <c r="AM9">
        <v>0</v>
      </c>
      <c r="AN9">
        <v>0</v>
      </c>
      <c r="AO9">
        <v>0</v>
      </c>
      <c r="AP9">
        <v>0</v>
      </c>
      <c r="AQ9">
        <v>0</v>
      </c>
      <c r="AR9">
        <v>0.65252035498188377</v>
      </c>
      <c r="AS9">
        <v>1.9875694302705917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646.63674961700599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269.13340328208079</v>
      </c>
      <c r="L10">
        <v>2.8801234561286</v>
      </c>
      <c r="M10">
        <v>61.300277281465576</v>
      </c>
      <c r="N10">
        <v>49.865353687761939</v>
      </c>
      <c r="O10">
        <v>33.817837203294779</v>
      </c>
      <c r="P10">
        <v>23.719970357410645</v>
      </c>
      <c r="Q10">
        <v>4.8024974073298425</v>
      </c>
      <c r="R10">
        <v>7.6900731570796479</v>
      </c>
      <c r="S10">
        <v>5.7701193150242327</v>
      </c>
      <c r="T10">
        <v>0</v>
      </c>
      <c r="U10">
        <v>59.80025612441618</v>
      </c>
      <c r="V10">
        <v>2.8875966735966734</v>
      </c>
      <c r="W10">
        <v>14.68249408659794</v>
      </c>
      <c r="X10">
        <v>62.272433898282479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6.2413116227180536</v>
      </c>
      <c r="AG10">
        <v>14.374572300800001</v>
      </c>
      <c r="AH10">
        <v>0</v>
      </c>
      <c r="AI10">
        <v>0</v>
      </c>
      <c r="AJ10">
        <v>0</v>
      </c>
      <c r="AK10">
        <v>23.091811268557922</v>
      </c>
      <c r="AL10">
        <v>1.6665287092082612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0.65252035498188377</v>
      </c>
      <c r="AS10">
        <v>1.9875694302705917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646.63674961700599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269.13340328208079</v>
      </c>
      <c r="L11">
        <v>2.8801234561286</v>
      </c>
      <c r="M11">
        <v>61.300277281465576</v>
      </c>
      <c r="N11">
        <v>49.865353687761939</v>
      </c>
      <c r="O11">
        <v>33.817837203294779</v>
      </c>
      <c r="P11">
        <v>23.719970357410645</v>
      </c>
      <c r="Q11">
        <v>4.8024974073298425</v>
      </c>
      <c r="R11">
        <v>7.6900731570796479</v>
      </c>
      <c r="S11">
        <v>5.7701193150242327</v>
      </c>
      <c r="T11">
        <v>0</v>
      </c>
      <c r="U11">
        <v>59.80025612441618</v>
      </c>
      <c r="V11">
        <v>2.8875966735966734</v>
      </c>
      <c r="W11">
        <v>14.68249408659794</v>
      </c>
      <c r="X11">
        <v>62.272433898282479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6.2413116227180536</v>
      </c>
      <c r="AG11">
        <v>14.374572300800001</v>
      </c>
      <c r="AH11">
        <v>0</v>
      </c>
      <c r="AI11">
        <v>0</v>
      </c>
      <c r="AJ11">
        <v>0</v>
      </c>
      <c r="AK11">
        <v>23.091811268557922</v>
      </c>
      <c r="AL11">
        <v>1.6665287092082612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0.65252035498188377</v>
      </c>
      <c r="AS11">
        <v>1.9875694302705917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646.63674961700599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269.13340328208079</v>
      </c>
      <c r="L12">
        <v>2.8801234561286</v>
      </c>
      <c r="M12">
        <v>61.300277281465576</v>
      </c>
      <c r="N12">
        <v>49.865353687761939</v>
      </c>
      <c r="O12">
        <v>33.817837203294779</v>
      </c>
      <c r="P12">
        <v>23.719970357410645</v>
      </c>
      <c r="Q12">
        <v>4.8024974073298425</v>
      </c>
      <c r="R12">
        <v>7.6900731570796479</v>
      </c>
      <c r="S12">
        <v>5.7701193150242327</v>
      </c>
      <c r="T12">
        <v>0</v>
      </c>
      <c r="U12">
        <v>59.80025612441618</v>
      </c>
      <c r="V12">
        <v>2.8875966735966734</v>
      </c>
      <c r="W12">
        <v>14.68249408659794</v>
      </c>
      <c r="X12">
        <v>62.272433898282479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6.2413116227180536</v>
      </c>
      <c r="AG12">
        <v>14.374572300800001</v>
      </c>
      <c r="AH12">
        <v>0</v>
      </c>
      <c r="AI12">
        <v>0</v>
      </c>
      <c r="AJ12">
        <v>0</v>
      </c>
      <c r="AK12">
        <v>23.091811268557922</v>
      </c>
      <c r="AL12">
        <v>1.6665287092082612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0.65252035498188377</v>
      </c>
      <c r="AS12">
        <v>1.9875694302705917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646.63674961700599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269.13340328208079</v>
      </c>
      <c r="L13">
        <v>2.8801234561286</v>
      </c>
      <c r="M13">
        <v>61.300277281465576</v>
      </c>
      <c r="N13">
        <v>49.865353687761939</v>
      </c>
      <c r="O13">
        <v>33.817837203294779</v>
      </c>
      <c r="P13">
        <v>23.719970357410645</v>
      </c>
      <c r="Q13">
        <v>4.8024974073298425</v>
      </c>
      <c r="R13">
        <v>7.6900731570796479</v>
      </c>
      <c r="S13">
        <v>5.7701193150242327</v>
      </c>
      <c r="T13">
        <v>0</v>
      </c>
      <c r="U13">
        <v>59.80025612441618</v>
      </c>
      <c r="V13">
        <v>2.8875966735966734</v>
      </c>
      <c r="W13">
        <v>14.691176419087137</v>
      </c>
      <c r="X13">
        <v>62.272433898282479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6.2413116227180536</v>
      </c>
      <c r="AG13">
        <v>14.374572300800001</v>
      </c>
      <c r="AH13">
        <v>0</v>
      </c>
      <c r="AI13">
        <v>0</v>
      </c>
      <c r="AJ13">
        <v>0</v>
      </c>
      <c r="AK13">
        <v>23.091811268557922</v>
      </c>
      <c r="AL13">
        <v>1.6665287092082612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0.65252035498188377</v>
      </c>
      <c r="AS13">
        <v>1.9875694302705917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646.64543194949522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269.13340328208079</v>
      </c>
      <c r="L14">
        <v>2.8801234561286</v>
      </c>
      <c r="M14">
        <v>61.300277281465576</v>
      </c>
      <c r="N14">
        <v>49.865353687761939</v>
      </c>
      <c r="O14">
        <v>33.817837203294779</v>
      </c>
      <c r="P14">
        <v>23.719970357410645</v>
      </c>
      <c r="Q14">
        <v>4.8024974073298425</v>
      </c>
      <c r="R14">
        <v>7.6900731570796479</v>
      </c>
      <c r="S14">
        <v>5.7701193150242327</v>
      </c>
      <c r="T14">
        <v>0</v>
      </c>
      <c r="U14">
        <v>59.80025612441618</v>
      </c>
      <c r="V14">
        <v>2.8875966735966734</v>
      </c>
      <c r="W14">
        <v>14.691176419087137</v>
      </c>
      <c r="X14">
        <v>62.272433898282479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6.2413116227180536</v>
      </c>
      <c r="AG14">
        <v>14.374572300800001</v>
      </c>
      <c r="AH14">
        <v>0</v>
      </c>
      <c r="AI14">
        <v>0</v>
      </c>
      <c r="AJ14">
        <v>0</v>
      </c>
      <c r="AK14">
        <v>23.091811268557922</v>
      </c>
      <c r="AL14">
        <v>1.6665287092082612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0.65252035498188377</v>
      </c>
      <c r="AS14">
        <v>1.9875694302705917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646.64543194949522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269.13340328208079</v>
      </c>
      <c r="L15">
        <v>2.8801234561286</v>
      </c>
      <c r="M15">
        <v>61.300277281465576</v>
      </c>
      <c r="N15">
        <v>49.865353687761939</v>
      </c>
      <c r="O15">
        <v>33.817837203294779</v>
      </c>
      <c r="P15">
        <v>23.719970357410645</v>
      </c>
      <c r="Q15">
        <v>4.8024974073298425</v>
      </c>
      <c r="R15">
        <v>7.6900731570796479</v>
      </c>
      <c r="S15">
        <v>5.7701193150242327</v>
      </c>
      <c r="T15">
        <v>0</v>
      </c>
      <c r="U15">
        <v>59.80025612441618</v>
      </c>
      <c r="V15">
        <v>2.8875966735966734</v>
      </c>
      <c r="W15">
        <v>14.691176419087137</v>
      </c>
      <c r="X15">
        <v>62.272433898282479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6.2413116227180536</v>
      </c>
      <c r="AG15">
        <v>14.374572300800001</v>
      </c>
      <c r="AH15">
        <v>0</v>
      </c>
      <c r="AI15">
        <v>0</v>
      </c>
      <c r="AJ15">
        <v>0</v>
      </c>
      <c r="AK15">
        <v>23.091811268557922</v>
      </c>
      <c r="AL15">
        <v>0.99991692710843372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0.65252035498188377</v>
      </c>
      <c r="AS15">
        <v>1.9875694302705917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645.97882016739538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269.13340328208079</v>
      </c>
      <c r="L16">
        <v>2.8801234561286</v>
      </c>
      <c r="M16">
        <v>61.300277281465576</v>
      </c>
      <c r="N16">
        <v>49.865353687761939</v>
      </c>
      <c r="O16">
        <v>33.817837203294779</v>
      </c>
      <c r="P16">
        <v>23.719970357410645</v>
      </c>
      <c r="Q16">
        <v>4.8024974073298425</v>
      </c>
      <c r="R16">
        <v>7.6900731570796479</v>
      </c>
      <c r="S16">
        <v>5.7701193150242327</v>
      </c>
      <c r="T16">
        <v>0</v>
      </c>
      <c r="U16">
        <v>59.80025612441618</v>
      </c>
      <c r="V16">
        <v>2.8875966735966734</v>
      </c>
      <c r="W16">
        <v>14.691176419087137</v>
      </c>
      <c r="X16">
        <v>62.272433898282479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6.2413116227180536</v>
      </c>
      <c r="AG16">
        <v>14.374572300800001</v>
      </c>
      <c r="AH16">
        <v>0</v>
      </c>
      <c r="AI16">
        <v>0</v>
      </c>
      <c r="AJ16">
        <v>0</v>
      </c>
      <c r="AK16">
        <v>23.091811268557922</v>
      </c>
      <c r="AL16">
        <v>0.99991692710843372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0.65252035498188377</v>
      </c>
      <c r="AS16">
        <v>1.9875694302705917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645.97882016739538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269.13340328208079</v>
      </c>
      <c r="L17">
        <v>2.8801234561286</v>
      </c>
      <c r="M17">
        <v>61.300277281465576</v>
      </c>
      <c r="N17">
        <v>49.865353687761939</v>
      </c>
      <c r="O17">
        <v>33.817837203294779</v>
      </c>
      <c r="P17">
        <v>23.719970357410645</v>
      </c>
      <c r="Q17">
        <v>4.8024974073298425</v>
      </c>
      <c r="R17">
        <v>7.6900731570796479</v>
      </c>
      <c r="S17">
        <v>5.7701193150242327</v>
      </c>
      <c r="T17">
        <v>0</v>
      </c>
      <c r="U17">
        <v>59.80025612441618</v>
      </c>
      <c r="V17">
        <v>2.8875966735966734</v>
      </c>
      <c r="W17">
        <v>14.691176419087137</v>
      </c>
      <c r="X17">
        <v>62.272433898282479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6.2413116227180536</v>
      </c>
      <c r="AG17">
        <v>14.374572300800001</v>
      </c>
      <c r="AH17">
        <v>0</v>
      </c>
      <c r="AI17">
        <v>0</v>
      </c>
      <c r="AJ17">
        <v>0</v>
      </c>
      <c r="AK17">
        <v>23.091811268557922</v>
      </c>
      <c r="AL17">
        <v>0.99991692710843372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0.65252035498188377</v>
      </c>
      <c r="AS17">
        <v>1.9875694302705917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645.97882016739538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269.13340328208079</v>
      </c>
      <c r="L18">
        <v>2.8801234561286</v>
      </c>
      <c r="M18">
        <v>61.300277281465576</v>
      </c>
      <c r="N18">
        <v>49.865353687761939</v>
      </c>
      <c r="O18">
        <v>33.817837203294779</v>
      </c>
      <c r="P18">
        <v>23.719970357410645</v>
      </c>
      <c r="Q18">
        <v>4.8024974073298425</v>
      </c>
      <c r="R18">
        <v>7.6900731570796479</v>
      </c>
      <c r="S18">
        <v>5.7701193150242327</v>
      </c>
      <c r="T18">
        <v>0</v>
      </c>
      <c r="U18">
        <v>59.80025612441618</v>
      </c>
      <c r="V18">
        <v>2.8875966735966734</v>
      </c>
      <c r="W18">
        <v>14.691176419087137</v>
      </c>
      <c r="X18">
        <v>62.272433898282479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6.2413116227180536</v>
      </c>
      <c r="AG18">
        <v>14.374572300800001</v>
      </c>
      <c r="AH18">
        <v>0</v>
      </c>
      <c r="AI18">
        <v>0</v>
      </c>
      <c r="AJ18">
        <v>0</v>
      </c>
      <c r="AK18">
        <v>23.091811268557922</v>
      </c>
      <c r="AL18">
        <v>0.99991692710843372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0.65252035498188377</v>
      </c>
      <c r="AS18">
        <v>1.9875694302705917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645.97882016739538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269.13340328208079</v>
      </c>
      <c r="L19">
        <v>2.8801234561286</v>
      </c>
      <c r="M19">
        <v>61.300277281465576</v>
      </c>
      <c r="N19">
        <v>49.865353687761939</v>
      </c>
      <c r="O19">
        <v>33.817837203294779</v>
      </c>
      <c r="P19">
        <v>23.719970357410645</v>
      </c>
      <c r="Q19">
        <v>4.8024974073298425</v>
      </c>
      <c r="R19">
        <v>7.6900731570796479</v>
      </c>
      <c r="S19">
        <v>5.7701193150242327</v>
      </c>
      <c r="T19">
        <v>0</v>
      </c>
      <c r="U19">
        <v>59.80025612441618</v>
      </c>
      <c r="V19">
        <v>2.8875966735966734</v>
      </c>
      <c r="W19">
        <v>14.691176419087137</v>
      </c>
      <c r="X19">
        <v>62.272433898282479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6.2413116227180536</v>
      </c>
      <c r="AG19">
        <v>14.374572300800001</v>
      </c>
      <c r="AH19">
        <v>0</v>
      </c>
      <c r="AI19">
        <v>0</v>
      </c>
      <c r="AJ19">
        <v>0</v>
      </c>
      <c r="AK19">
        <v>23.091811268557922</v>
      </c>
      <c r="AL19">
        <v>0.99991692710843372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0.65252035498188377</v>
      </c>
      <c r="AS19">
        <v>1.9875694302705917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645.97882016739538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269.13340328208079</v>
      </c>
      <c r="L20">
        <v>2.8801234561286</v>
      </c>
      <c r="M20">
        <v>61.300277281465576</v>
      </c>
      <c r="N20">
        <v>49.865353687761939</v>
      </c>
      <c r="O20">
        <v>33.817837203294779</v>
      </c>
      <c r="P20">
        <v>23.719970357410645</v>
      </c>
      <c r="Q20">
        <v>4.8024974073298425</v>
      </c>
      <c r="R20">
        <v>7.6900731570796479</v>
      </c>
      <c r="S20">
        <v>5.7701193150242327</v>
      </c>
      <c r="T20">
        <v>0</v>
      </c>
      <c r="U20">
        <v>59.80025612441618</v>
      </c>
      <c r="V20">
        <v>2.8875966735966734</v>
      </c>
      <c r="W20">
        <v>14.691176419087137</v>
      </c>
      <c r="X20">
        <v>62.272433898282479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6.2413116227180536</v>
      </c>
      <c r="AG20">
        <v>14.374572300800001</v>
      </c>
      <c r="AH20">
        <v>0</v>
      </c>
      <c r="AI20">
        <v>0</v>
      </c>
      <c r="AJ20">
        <v>0</v>
      </c>
      <c r="AK20">
        <v>23.091811268557922</v>
      </c>
      <c r="AL20">
        <v>0.99991692710843372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1.1652146999999997</v>
      </c>
      <c r="AS20">
        <v>1.9875694302705917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646.49151451241346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269.13340328208079</v>
      </c>
      <c r="L21">
        <v>2.8801234561286</v>
      </c>
      <c r="M21">
        <v>61.300277281465576</v>
      </c>
      <c r="N21">
        <v>49.865353687761939</v>
      </c>
      <c r="O21">
        <v>33.817837203294779</v>
      </c>
      <c r="P21">
        <v>23.719970357410645</v>
      </c>
      <c r="Q21">
        <v>4.8024974073298425</v>
      </c>
      <c r="R21">
        <v>7.6900731570796479</v>
      </c>
      <c r="S21">
        <v>5.7701193150242327</v>
      </c>
      <c r="T21">
        <v>0</v>
      </c>
      <c r="U21">
        <v>59.80025612441618</v>
      </c>
      <c r="V21">
        <v>2.8875966735966734</v>
      </c>
      <c r="W21">
        <v>14.691176419087137</v>
      </c>
      <c r="X21">
        <v>62.272433898282479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6.2413116227180536</v>
      </c>
      <c r="AG21">
        <v>14.374572300800001</v>
      </c>
      <c r="AH21">
        <v>0</v>
      </c>
      <c r="AI21">
        <v>0</v>
      </c>
      <c r="AJ21">
        <v>0</v>
      </c>
      <c r="AK21">
        <v>23.091811268557922</v>
      </c>
      <c r="AL21">
        <v>0.99991692710843372</v>
      </c>
      <c r="AM21">
        <v>0</v>
      </c>
      <c r="AN21">
        <v>0</v>
      </c>
      <c r="AO21">
        <v>0</v>
      </c>
      <c r="AP21">
        <v>0</v>
      </c>
      <c r="AQ21">
        <v>9.6543889200000006</v>
      </c>
      <c r="AR21">
        <v>0.65252035498188377</v>
      </c>
      <c r="AS21">
        <v>1.9875694302705917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655.63320908739536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269.13340328208079</v>
      </c>
      <c r="L22">
        <v>2.8801234561286</v>
      </c>
      <c r="M22">
        <v>61.300277281465576</v>
      </c>
      <c r="N22">
        <v>49.865353687761939</v>
      </c>
      <c r="O22">
        <v>33.817837203294779</v>
      </c>
      <c r="P22">
        <v>23.719970357410645</v>
      </c>
      <c r="Q22">
        <v>4.8024974073298425</v>
      </c>
      <c r="R22">
        <v>7.6900731570796479</v>
      </c>
      <c r="S22">
        <v>5.7701193150242327</v>
      </c>
      <c r="T22">
        <v>0</v>
      </c>
      <c r="U22">
        <v>59.80025612441618</v>
      </c>
      <c r="V22">
        <v>2.8875966735966734</v>
      </c>
      <c r="W22">
        <v>14.691176419087137</v>
      </c>
      <c r="X22">
        <v>62.272433898282479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6.2413116227180536</v>
      </c>
      <c r="AG22">
        <v>14.374572300800001</v>
      </c>
      <c r="AH22">
        <v>0</v>
      </c>
      <c r="AI22">
        <v>0</v>
      </c>
      <c r="AJ22">
        <v>0</v>
      </c>
      <c r="AK22">
        <v>23.091811268557922</v>
      </c>
      <c r="AL22">
        <v>0.99991692710843372</v>
      </c>
      <c r="AM22">
        <v>0</v>
      </c>
      <c r="AN22">
        <v>0</v>
      </c>
      <c r="AO22">
        <v>0</v>
      </c>
      <c r="AP22">
        <v>0</v>
      </c>
      <c r="AQ22">
        <v>9.6543889200000006</v>
      </c>
      <c r="AR22">
        <v>1.1652146999999997</v>
      </c>
      <c r="AS22">
        <v>1.9875694302705917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656.14590343241343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269.13340328208079</v>
      </c>
      <c r="L23">
        <v>2.8801234561286</v>
      </c>
      <c r="M23">
        <v>61.300277281465576</v>
      </c>
      <c r="N23">
        <v>49.865353687761939</v>
      </c>
      <c r="O23">
        <v>33.817837203294779</v>
      </c>
      <c r="P23">
        <v>23.719970357410645</v>
      </c>
      <c r="Q23">
        <v>4.8088927349524813</v>
      </c>
      <c r="R23">
        <v>17.892086317793591</v>
      </c>
      <c r="S23">
        <v>5.7681502058823524</v>
      </c>
      <c r="T23">
        <v>0</v>
      </c>
      <c r="U23">
        <v>59.80025612441618</v>
      </c>
      <c r="V23">
        <v>8.6112791999999985</v>
      </c>
      <c r="W23">
        <v>14.691176419087137</v>
      </c>
      <c r="X23">
        <v>62.272433898282479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6.2413116227180536</v>
      </c>
      <c r="AG23">
        <v>14.374572300800001</v>
      </c>
      <c r="AH23">
        <v>0</v>
      </c>
      <c r="AI23">
        <v>0</v>
      </c>
      <c r="AJ23">
        <v>0</v>
      </c>
      <c r="AK23">
        <v>23.091811268557922</v>
      </c>
      <c r="AL23">
        <v>0.99991692710843372</v>
      </c>
      <c r="AM23">
        <v>0</v>
      </c>
      <c r="AN23">
        <v>0</v>
      </c>
      <c r="AO23">
        <v>0</v>
      </c>
      <c r="AP23">
        <v>0</v>
      </c>
      <c r="AQ23">
        <v>19.308777840000001</v>
      </c>
      <c r="AR23">
        <v>11.186061032155791</v>
      </c>
      <c r="AS23">
        <v>1.9875694302705917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691.75126059016725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336.41870370869856</v>
      </c>
      <c r="L24">
        <v>6.0398805403311027</v>
      </c>
      <c r="M24">
        <v>61.300277281465576</v>
      </c>
      <c r="N24">
        <v>49.865353687761939</v>
      </c>
      <c r="O24">
        <v>33.817837203294779</v>
      </c>
      <c r="P24">
        <v>23.719970357410645</v>
      </c>
      <c r="Q24">
        <v>9.2121833078586892</v>
      </c>
      <c r="R24">
        <v>17.892086317793591</v>
      </c>
      <c r="S24">
        <v>11.138808998300282</v>
      </c>
      <c r="T24">
        <v>0</v>
      </c>
      <c r="U24">
        <v>59.80025612441618</v>
      </c>
      <c r="V24">
        <v>8.7530686504217439</v>
      </c>
      <c r="W24">
        <v>14.691176419087137</v>
      </c>
      <c r="X24">
        <v>61.581623132116469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6.2413116227180536</v>
      </c>
      <c r="AG24">
        <v>14.374572300800001</v>
      </c>
      <c r="AH24">
        <v>8.7152544380147816</v>
      </c>
      <c r="AI24">
        <v>0</v>
      </c>
      <c r="AJ24">
        <v>0</v>
      </c>
      <c r="AK24">
        <v>23.091811268557922</v>
      </c>
      <c r="AL24">
        <v>0.99991692710843372</v>
      </c>
      <c r="AM24">
        <v>0</v>
      </c>
      <c r="AN24">
        <v>0</v>
      </c>
      <c r="AO24">
        <v>0</v>
      </c>
      <c r="AP24">
        <v>0</v>
      </c>
      <c r="AQ24">
        <v>19.308777840000001</v>
      </c>
      <c r="AR24">
        <v>11.186061032155791</v>
      </c>
      <c r="AS24">
        <v>1.9875694302705917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780.13650058858195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384.47889747653801</v>
      </c>
      <c r="L25">
        <v>6.0000280989548882</v>
      </c>
      <c r="M25">
        <v>61.300277281465576</v>
      </c>
      <c r="N25">
        <v>49.865353687761939</v>
      </c>
      <c r="O25">
        <v>33.817837203294779</v>
      </c>
      <c r="P25">
        <v>23.719970357410645</v>
      </c>
      <c r="Q25">
        <v>9.2121833078586892</v>
      </c>
      <c r="R25">
        <v>17.892086317793591</v>
      </c>
      <c r="S25">
        <v>11.138808998300282</v>
      </c>
      <c r="T25">
        <v>0</v>
      </c>
      <c r="U25">
        <v>59.80025612441618</v>
      </c>
      <c r="V25">
        <v>8.7530686504217439</v>
      </c>
      <c r="W25">
        <v>14.687842630182928</v>
      </c>
      <c r="X25">
        <v>62.270244405959041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6.2413116227180536</v>
      </c>
      <c r="AG25">
        <v>14.374572300800001</v>
      </c>
      <c r="AH25">
        <v>16.670922129503694</v>
      </c>
      <c r="AI25">
        <v>0</v>
      </c>
      <c r="AJ25">
        <v>0</v>
      </c>
      <c r="AK25">
        <v>23.091811268557922</v>
      </c>
      <c r="AL25">
        <v>0.99991692710843372</v>
      </c>
      <c r="AM25">
        <v>0</v>
      </c>
      <c r="AN25">
        <v>0</v>
      </c>
      <c r="AO25">
        <v>0</v>
      </c>
      <c r="AP25">
        <v>0</v>
      </c>
      <c r="AQ25">
        <v>20.316192058730159</v>
      </c>
      <c r="AR25">
        <v>1.1652146999999997</v>
      </c>
      <c r="AS25">
        <v>1.9875694302705917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827.78436497804682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416.85085545172359</v>
      </c>
      <c r="L26">
        <v>6.0301121203125003</v>
      </c>
      <c r="M26">
        <v>61.300277281465576</v>
      </c>
      <c r="N26">
        <v>49.865353687761939</v>
      </c>
      <c r="O26">
        <v>33.817837203294779</v>
      </c>
      <c r="P26">
        <v>23.719970357410645</v>
      </c>
      <c r="Q26">
        <v>9.2081530118168384</v>
      </c>
      <c r="R26">
        <v>16.464943381589727</v>
      </c>
      <c r="S26">
        <v>11.141011810777457</v>
      </c>
      <c r="T26">
        <v>0</v>
      </c>
      <c r="U26">
        <v>59.80025612441618</v>
      </c>
      <c r="V26">
        <v>7.9563344691358022</v>
      </c>
      <c r="W26">
        <v>14.687842630182928</v>
      </c>
      <c r="X26">
        <v>62.270244405959041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6.9567755537802034</v>
      </c>
      <c r="AF26">
        <v>6.2413116227180536</v>
      </c>
      <c r="AG26">
        <v>14.374572300800001</v>
      </c>
      <c r="AH26">
        <v>16.670922129503694</v>
      </c>
      <c r="AI26">
        <v>0</v>
      </c>
      <c r="AJ26">
        <v>0</v>
      </c>
      <c r="AK26">
        <v>23.091811268557922</v>
      </c>
      <c r="AL26">
        <v>0.99991692710843372</v>
      </c>
      <c r="AM26">
        <v>0</v>
      </c>
      <c r="AN26">
        <v>0</v>
      </c>
      <c r="AO26">
        <v>0</v>
      </c>
      <c r="AP26">
        <v>0</v>
      </c>
      <c r="AQ26">
        <v>30.474288781269841</v>
      </c>
      <c r="AR26">
        <v>0.65252035498188377</v>
      </c>
      <c r="AS26">
        <v>1.9875694302705917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874.56288030483722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398.8734004804603</v>
      </c>
      <c r="L27">
        <v>6.0400017605963594</v>
      </c>
      <c r="M27">
        <v>61.300277281465576</v>
      </c>
      <c r="N27">
        <v>49.865353687761939</v>
      </c>
      <c r="O27">
        <v>33.817837203294779</v>
      </c>
      <c r="P27">
        <v>23.719970357410645</v>
      </c>
      <c r="Q27">
        <v>9.2081530118168384</v>
      </c>
      <c r="R27">
        <v>17.895083010806733</v>
      </c>
      <c r="S27">
        <v>11.141011810777457</v>
      </c>
      <c r="T27">
        <v>0</v>
      </c>
      <c r="U27">
        <v>59.80025612441618</v>
      </c>
      <c r="V27">
        <v>8.692256272493573</v>
      </c>
      <c r="W27">
        <v>14.687842630182928</v>
      </c>
      <c r="X27">
        <v>62.270244405959041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13.913550668355418</v>
      </c>
      <c r="AF27">
        <v>6.2413116227180536</v>
      </c>
      <c r="AG27">
        <v>14.374572300800001</v>
      </c>
      <c r="AH27">
        <v>27.984761279999997</v>
      </c>
      <c r="AI27">
        <v>0</v>
      </c>
      <c r="AJ27">
        <v>0</v>
      </c>
      <c r="AK27">
        <v>23.091811268557922</v>
      </c>
      <c r="AL27">
        <v>0.99991692710843372</v>
      </c>
      <c r="AM27">
        <v>0</v>
      </c>
      <c r="AN27">
        <v>0</v>
      </c>
      <c r="AO27">
        <v>0</v>
      </c>
      <c r="AP27">
        <v>0</v>
      </c>
      <c r="AQ27">
        <v>30.474288781269841</v>
      </c>
      <c r="AR27">
        <v>0.65252035498188377</v>
      </c>
      <c r="AS27">
        <v>1.9875694302705917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877.03199067150422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432.54053854251612</v>
      </c>
      <c r="L28">
        <v>6.0400017605963594</v>
      </c>
      <c r="M28">
        <v>61.300277281465576</v>
      </c>
      <c r="N28">
        <v>49.865353687761939</v>
      </c>
      <c r="O28">
        <v>33.817837203294779</v>
      </c>
      <c r="P28">
        <v>23.719970357410645</v>
      </c>
      <c r="Q28">
        <v>9.2081530118168384</v>
      </c>
      <c r="R28">
        <v>17.895083010806733</v>
      </c>
      <c r="S28">
        <v>11.141011810777457</v>
      </c>
      <c r="T28">
        <v>0</v>
      </c>
      <c r="U28">
        <v>59.80025612441618</v>
      </c>
      <c r="V28">
        <v>8.7453744257274106</v>
      </c>
      <c r="W28">
        <v>14.687842630182928</v>
      </c>
      <c r="X28">
        <v>62.270244405959041</v>
      </c>
      <c r="Y28">
        <v>0</v>
      </c>
      <c r="Z28">
        <v>0</v>
      </c>
      <c r="AA28">
        <v>2.7683519443037983</v>
      </c>
      <c r="AB28">
        <v>1.4067161999999995</v>
      </c>
      <c r="AC28">
        <v>0</v>
      </c>
      <c r="AD28">
        <v>0</v>
      </c>
      <c r="AE28">
        <v>13.913550668355418</v>
      </c>
      <c r="AF28">
        <v>11.825643877281948</v>
      </c>
      <c r="AG28">
        <v>14.374572300800001</v>
      </c>
      <c r="AH28">
        <v>27.984761279999997</v>
      </c>
      <c r="AI28">
        <v>0</v>
      </c>
      <c r="AJ28">
        <v>0</v>
      </c>
      <c r="AK28">
        <v>23.091811268557922</v>
      </c>
      <c r="AL28">
        <v>0.99991692710843372</v>
      </c>
      <c r="AM28">
        <v>0</v>
      </c>
      <c r="AN28">
        <v>0</v>
      </c>
      <c r="AO28">
        <v>0</v>
      </c>
      <c r="AP28">
        <v>0</v>
      </c>
      <c r="AQ28">
        <v>30.474288781269841</v>
      </c>
      <c r="AR28">
        <v>0.65252035498188377</v>
      </c>
      <c r="AS28">
        <v>1.9875694302705917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920.51164728566175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487.01808128264202</v>
      </c>
      <c r="L29">
        <v>6.0400017605963594</v>
      </c>
      <c r="M29">
        <v>61.300277281465576</v>
      </c>
      <c r="N29">
        <v>49.865353687761939</v>
      </c>
      <c r="O29">
        <v>33.817837203294779</v>
      </c>
      <c r="P29">
        <v>23.719970357410645</v>
      </c>
      <c r="Q29">
        <v>9.2081530118168384</v>
      </c>
      <c r="R29">
        <v>17.895083010806733</v>
      </c>
      <c r="S29">
        <v>11.141011810777457</v>
      </c>
      <c r="T29">
        <v>0</v>
      </c>
      <c r="U29">
        <v>59.80025612441618</v>
      </c>
      <c r="V29">
        <v>8.7453744257274106</v>
      </c>
      <c r="W29">
        <v>14.687842630182928</v>
      </c>
      <c r="X29">
        <v>62.270244405959041</v>
      </c>
      <c r="Y29">
        <v>0</v>
      </c>
      <c r="Z29">
        <v>0.46435571999999992</v>
      </c>
      <c r="AA29">
        <v>5.9282758189873439</v>
      </c>
      <c r="AB29">
        <v>5.5593422256564118</v>
      </c>
      <c r="AC29">
        <v>0</v>
      </c>
      <c r="AD29">
        <v>3.6249736478425443</v>
      </c>
      <c r="AE29">
        <v>13.913550668355418</v>
      </c>
      <c r="AF29">
        <v>17.738465122718054</v>
      </c>
      <c r="AG29">
        <v>14.374572300800001</v>
      </c>
      <c r="AH29">
        <v>37.099797846335797</v>
      </c>
      <c r="AI29">
        <v>0</v>
      </c>
      <c r="AJ29">
        <v>0</v>
      </c>
      <c r="AK29">
        <v>23.091811268557922</v>
      </c>
      <c r="AL29">
        <v>4.9995853815834757</v>
      </c>
      <c r="AM29">
        <v>2.2282383659414853</v>
      </c>
      <c r="AN29">
        <v>0</v>
      </c>
      <c r="AO29">
        <v>0</v>
      </c>
      <c r="AP29">
        <v>0</v>
      </c>
      <c r="AQ29">
        <v>30.474288781269841</v>
      </c>
      <c r="AR29">
        <v>0.65252035498188377</v>
      </c>
      <c r="AS29">
        <v>1.9875694302705917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1007.6468339261585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487.01808128264202</v>
      </c>
      <c r="L30">
        <v>6.0400017605963594</v>
      </c>
      <c r="M30">
        <v>61.300277281465576</v>
      </c>
      <c r="N30">
        <v>49.865353687761939</v>
      </c>
      <c r="O30">
        <v>33.817837203294779</v>
      </c>
      <c r="P30">
        <v>23.719970357410645</v>
      </c>
      <c r="Q30">
        <v>9.2081530118168384</v>
      </c>
      <c r="R30">
        <v>17.895083010806733</v>
      </c>
      <c r="S30">
        <v>11.141011810777457</v>
      </c>
      <c r="T30">
        <v>0</v>
      </c>
      <c r="U30">
        <v>59.80025612441618</v>
      </c>
      <c r="V30">
        <v>8.7453744257274106</v>
      </c>
      <c r="W30">
        <v>14.687842630182928</v>
      </c>
      <c r="X30">
        <v>62.270244405959041</v>
      </c>
      <c r="Y30">
        <v>0</v>
      </c>
      <c r="Z30">
        <v>5.505401451454544</v>
      </c>
      <c r="AA30">
        <v>11.863222822784813</v>
      </c>
      <c r="AB30">
        <v>11.118684890472617</v>
      </c>
      <c r="AC30">
        <v>0</v>
      </c>
      <c r="AD30">
        <v>6.6922587043149147</v>
      </c>
      <c r="AE30">
        <v>13.913550668355418</v>
      </c>
      <c r="AF30">
        <v>25.96385732099392</v>
      </c>
      <c r="AG30">
        <v>14.374572300800001</v>
      </c>
      <c r="AH30">
        <v>39.498491494656804</v>
      </c>
      <c r="AI30">
        <v>0</v>
      </c>
      <c r="AJ30">
        <v>0</v>
      </c>
      <c r="AK30">
        <v>23.091811268557922</v>
      </c>
      <c r="AL30">
        <v>39.996685290791731</v>
      </c>
      <c r="AM30">
        <v>3.3761190556639153</v>
      </c>
      <c r="AN30">
        <v>0</v>
      </c>
      <c r="AO30">
        <v>0</v>
      </c>
      <c r="AP30">
        <v>0</v>
      </c>
      <c r="AQ30">
        <v>30.474288781269841</v>
      </c>
      <c r="AR30">
        <v>0.65252035498188377</v>
      </c>
      <c r="AS30">
        <v>1.9875694302705917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1074.0185208282267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487.01808128264202</v>
      </c>
      <c r="L31">
        <v>6.0400017605963594</v>
      </c>
      <c r="M31">
        <v>61.300277281465576</v>
      </c>
      <c r="N31">
        <v>49.865353687761939</v>
      </c>
      <c r="O31">
        <v>33.817837203294779</v>
      </c>
      <c r="P31">
        <v>23.719970357410645</v>
      </c>
      <c r="Q31">
        <v>9.2081530118168384</v>
      </c>
      <c r="R31">
        <v>17.895083010806733</v>
      </c>
      <c r="S31">
        <v>11.141011810777457</v>
      </c>
      <c r="T31">
        <v>0</v>
      </c>
      <c r="U31">
        <v>59.80025612441618</v>
      </c>
      <c r="V31">
        <v>8.7453744257274106</v>
      </c>
      <c r="W31">
        <v>14.687842630182928</v>
      </c>
      <c r="X31">
        <v>62.270244405959041</v>
      </c>
      <c r="Y31">
        <v>0</v>
      </c>
      <c r="Z31">
        <v>5.505401451454544</v>
      </c>
      <c r="AA31">
        <v>11.863222822784813</v>
      </c>
      <c r="AB31">
        <v>11.118684890472617</v>
      </c>
      <c r="AC31">
        <v>0</v>
      </c>
      <c r="AD31">
        <v>7.7139439085541266</v>
      </c>
      <c r="AE31">
        <v>13.913550668355418</v>
      </c>
      <c r="AF31">
        <v>25.96385732099392</v>
      </c>
      <c r="AG31">
        <v>14.374572300800001</v>
      </c>
      <c r="AH31">
        <v>39.498491494656804</v>
      </c>
      <c r="AI31">
        <v>0</v>
      </c>
      <c r="AJ31">
        <v>0</v>
      </c>
      <c r="AK31">
        <v>23.091811268557922</v>
      </c>
      <c r="AL31">
        <v>39.996685290791731</v>
      </c>
      <c r="AM31">
        <v>3.3761190556639153</v>
      </c>
      <c r="AN31">
        <v>0</v>
      </c>
      <c r="AO31">
        <v>0</v>
      </c>
      <c r="AP31">
        <v>0</v>
      </c>
      <c r="AQ31">
        <v>30.474288781269841</v>
      </c>
      <c r="AR31">
        <v>0.65252035498188377</v>
      </c>
      <c r="AS31">
        <v>1.9875694302705917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1075.0402060324659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487.01808128264202</v>
      </c>
      <c r="L32">
        <v>6.0400017605963594</v>
      </c>
      <c r="M32">
        <v>61.300277281465576</v>
      </c>
      <c r="N32">
        <v>49.865353687761939</v>
      </c>
      <c r="O32">
        <v>33.817837203294779</v>
      </c>
      <c r="P32">
        <v>23.719970357410645</v>
      </c>
      <c r="Q32">
        <v>9.2081530118168384</v>
      </c>
      <c r="R32">
        <v>17.895083010806733</v>
      </c>
      <c r="S32">
        <v>11.141011810777457</v>
      </c>
      <c r="T32">
        <v>0</v>
      </c>
      <c r="U32">
        <v>59.80025612441618</v>
      </c>
      <c r="V32">
        <v>8.7453744257274106</v>
      </c>
      <c r="W32">
        <v>14.687842630182928</v>
      </c>
      <c r="X32">
        <v>62.270244405959041</v>
      </c>
      <c r="Y32">
        <v>0</v>
      </c>
      <c r="Z32">
        <v>5.505401451454544</v>
      </c>
      <c r="AA32">
        <v>11.863222822784813</v>
      </c>
      <c r="AB32">
        <v>11.118684890472617</v>
      </c>
      <c r="AC32">
        <v>0</v>
      </c>
      <c r="AD32">
        <v>7.7139439085541266</v>
      </c>
      <c r="AE32">
        <v>13.913550668355418</v>
      </c>
      <c r="AF32">
        <v>25.96385732099392</v>
      </c>
      <c r="AG32">
        <v>14.374572300800001</v>
      </c>
      <c r="AH32">
        <v>39.498491494656804</v>
      </c>
      <c r="AI32">
        <v>0</v>
      </c>
      <c r="AJ32">
        <v>0</v>
      </c>
      <c r="AK32">
        <v>23.091811268557922</v>
      </c>
      <c r="AL32">
        <v>29.997513781583471</v>
      </c>
      <c r="AM32">
        <v>3.3761190556639153</v>
      </c>
      <c r="AN32">
        <v>0</v>
      </c>
      <c r="AO32">
        <v>0</v>
      </c>
      <c r="AP32">
        <v>0</v>
      </c>
      <c r="AQ32">
        <v>30.474288781269841</v>
      </c>
      <c r="AR32">
        <v>0.65252035498188377</v>
      </c>
      <c r="AS32">
        <v>1.9875694302705917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1065.0410345232576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487.01808128264202</v>
      </c>
      <c r="L33">
        <v>6.0400017605963594</v>
      </c>
      <c r="M33">
        <v>61.300277281465576</v>
      </c>
      <c r="N33">
        <v>66.14</v>
      </c>
      <c r="O33">
        <v>33.817837203294779</v>
      </c>
      <c r="P33">
        <v>23.719970357410645</v>
      </c>
      <c r="Q33">
        <v>9.2081530118168384</v>
      </c>
      <c r="R33">
        <v>17.895083010806733</v>
      </c>
      <c r="S33">
        <v>11.141011810777457</v>
      </c>
      <c r="T33">
        <v>0</v>
      </c>
      <c r="U33">
        <v>59.80025612441618</v>
      </c>
      <c r="V33">
        <v>8.7453744257274106</v>
      </c>
      <c r="W33">
        <v>14.687842630182928</v>
      </c>
      <c r="X33">
        <v>62.270244405959041</v>
      </c>
      <c r="Y33">
        <v>0</v>
      </c>
      <c r="Z33">
        <v>5.505401451454544</v>
      </c>
      <c r="AA33">
        <v>11.863222822784813</v>
      </c>
      <c r="AB33">
        <v>11.118684890472617</v>
      </c>
      <c r="AC33">
        <v>0</v>
      </c>
      <c r="AD33">
        <v>11.570915423618473</v>
      </c>
      <c r="AE33">
        <v>13.913550668355418</v>
      </c>
      <c r="AF33">
        <v>25.96385732099392</v>
      </c>
      <c r="AG33">
        <v>14.374572300800001</v>
      </c>
      <c r="AH33">
        <v>39.498491494656804</v>
      </c>
      <c r="AI33">
        <v>0</v>
      </c>
      <c r="AJ33">
        <v>0</v>
      </c>
      <c r="AK33">
        <v>23.091811268557922</v>
      </c>
      <c r="AL33">
        <v>29.997513781583471</v>
      </c>
      <c r="AM33">
        <v>3.3761190556639153</v>
      </c>
      <c r="AN33">
        <v>0</v>
      </c>
      <c r="AO33">
        <v>0</v>
      </c>
      <c r="AP33">
        <v>0</v>
      </c>
      <c r="AQ33">
        <v>30.474288781269841</v>
      </c>
      <c r="AR33">
        <v>1.1652146999999997</v>
      </c>
      <c r="AS33">
        <v>1.9875694302705917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1085.6853466955781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487.01808128264202</v>
      </c>
      <c r="L34">
        <v>6.0400017605963594</v>
      </c>
      <c r="M34">
        <v>61.300277281465576</v>
      </c>
      <c r="N34">
        <v>66.14</v>
      </c>
      <c r="O34">
        <v>33.817837203294779</v>
      </c>
      <c r="P34">
        <v>23.719970357410645</v>
      </c>
      <c r="Q34">
        <v>9.2081530118168384</v>
      </c>
      <c r="R34">
        <v>17.895083010806733</v>
      </c>
      <c r="S34">
        <v>11.141011810777457</v>
      </c>
      <c r="T34">
        <v>0</v>
      </c>
      <c r="U34">
        <v>59.80025612441618</v>
      </c>
      <c r="V34">
        <v>8.7453744257274106</v>
      </c>
      <c r="W34">
        <v>14.687842630182928</v>
      </c>
      <c r="X34">
        <v>62.270244405959041</v>
      </c>
      <c r="Y34">
        <v>0</v>
      </c>
      <c r="Z34">
        <v>5.505401451454544</v>
      </c>
      <c r="AA34">
        <v>5.9316114113924066</v>
      </c>
      <c r="AB34">
        <v>11.118684890472617</v>
      </c>
      <c r="AC34">
        <v>0</v>
      </c>
      <c r="AD34">
        <v>11.570915423618473</v>
      </c>
      <c r="AE34">
        <v>13.913550668355418</v>
      </c>
      <c r="AF34">
        <v>25.96385732099392</v>
      </c>
      <c r="AG34">
        <v>14.374572300800001</v>
      </c>
      <c r="AH34">
        <v>39.498491494656804</v>
      </c>
      <c r="AI34">
        <v>0</v>
      </c>
      <c r="AJ34">
        <v>0</v>
      </c>
      <c r="AK34">
        <v>23.091811268557922</v>
      </c>
      <c r="AL34">
        <v>29.997513781583471</v>
      </c>
      <c r="AM34">
        <v>3.3761190556639153</v>
      </c>
      <c r="AN34">
        <v>0</v>
      </c>
      <c r="AO34">
        <v>0</v>
      </c>
      <c r="AP34">
        <v>0</v>
      </c>
      <c r="AQ34">
        <v>30.474288781269841</v>
      </c>
      <c r="AR34">
        <v>15.38083386431159</v>
      </c>
      <c r="AS34">
        <v>1.9875694302705917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1093.9693544484974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487.01808128264202</v>
      </c>
      <c r="L35">
        <v>6.0400017605963594</v>
      </c>
      <c r="M35">
        <v>61.300277281465576</v>
      </c>
      <c r="N35">
        <v>66.14</v>
      </c>
      <c r="O35">
        <v>33.817837203294779</v>
      </c>
      <c r="P35">
        <v>23.719970357410645</v>
      </c>
      <c r="Q35">
        <v>9.2081530118168384</v>
      </c>
      <c r="R35">
        <v>17.895083010806733</v>
      </c>
      <c r="S35">
        <v>11.141011810777457</v>
      </c>
      <c r="T35">
        <v>0</v>
      </c>
      <c r="U35">
        <v>59.80025612441618</v>
      </c>
      <c r="V35">
        <v>8.7453744257274106</v>
      </c>
      <c r="W35">
        <v>14.687842630182928</v>
      </c>
      <c r="X35">
        <v>62.270244405959041</v>
      </c>
      <c r="Y35">
        <v>0</v>
      </c>
      <c r="Z35">
        <v>5.505401451454544</v>
      </c>
      <c r="AA35">
        <v>5.9316114113924066</v>
      </c>
      <c r="AB35">
        <v>11.118684890472617</v>
      </c>
      <c r="AC35">
        <v>0</v>
      </c>
      <c r="AD35">
        <v>7.7139439085541266</v>
      </c>
      <c r="AE35">
        <v>13.913550668355418</v>
      </c>
      <c r="AF35">
        <v>25.96385732099392</v>
      </c>
      <c r="AG35">
        <v>14.374572300800001</v>
      </c>
      <c r="AH35">
        <v>39.498491494656804</v>
      </c>
      <c r="AI35">
        <v>0</v>
      </c>
      <c r="AJ35">
        <v>0</v>
      </c>
      <c r="AK35">
        <v>23.091811268557922</v>
      </c>
      <c r="AL35">
        <v>29.997513781583471</v>
      </c>
      <c r="AM35">
        <v>3.3761190556639153</v>
      </c>
      <c r="AN35">
        <v>0</v>
      </c>
      <c r="AO35">
        <v>0</v>
      </c>
      <c r="AP35">
        <v>0</v>
      </c>
      <c r="AQ35">
        <v>30.474288781269841</v>
      </c>
      <c r="AR35">
        <v>15.38083386431159</v>
      </c>
      <c r="AS35">
        <v>1.9875694302705917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1090.1123829334331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487.01808128264202</v>
      </c>
      <c r="L36">
        <v>6.0400017605963594</v>
      </c>
      <c r="M36">
        <v>61.300277281465576</v>
      </c>
      <c r="N36">
        <v>66.14</v>
      </c>
      <c r="O36">
        <v>33.817837203294779</v>
      </c>
      <c r="P36">
        <v>23.719970357410645</v>
      </c>
      <c r="Q36">
        <v>9.2081530118168384</v>
      </c>
      <c r="R36">
        <v>17.895083010806733</v>
      </c>
      <c r="S36">
        <v>11.141011810777457</v>
      </c>
      <c r="T36">
        <v>0</v>
      </c>
      <c r="U36">
        <v>59.80025612441618</v>
      </c>
      <c r="V36">
        <v>8.7453744257274106</v>
      </c>
      <c r="W36">
        <v>14.687842630182928</v>
      </c>
      <c r="X36">
        <v>62.270244405959041</v>
      </c>
      <c r="Y36">
        <v>0</v>
      </c>
      <c r="Z36">
        <v>0</v>
      </c>
      <c r="AA36">
        <v>3.6689004000000009</v>
      </c>
      <c r="AB36">
        <v>1.4067161999999995</v>
      </c>
      <c r="AC36">
        <v>0</v>
      </c>
      <c r="AD36">
        <v>6.6922587043149147</v>
      </c>
      <c r="AE36">
        <v>13.913550668355418</v>
      </c>
      <c r="AF36">
        <v>17.93555921044625</v>
      </c>
      <c r="AG36">
        <v>14.374572300800001</v>
      </c>
      <c r="AH36">
        <v>37.099797846335797</v>
      </c>
      <c r="AI36">
        <v>0</v>
      </c>
      <c r="AJ36">
        <v>0</v>
      </c>
      <c r="AK36">
        <v>23.091811268557922</v>
      </c>
      <c r="AL36">
        <v>4.9995853815834757</v>
      </c>
      <c r="AM36">
        <v>2.2282383659414853</v>
      </c>
      <c r="AN36">
        <v>0</v>
      </c>
      <c r="AO36">
        <v>0</v>
      </c>
      <c r="AP36">
        <v>0</v>
      </c>
      <c r="AQ36">
        <v>30.474288781269841</v>
      </c>
      <c r="AR36">
        <v>1.6313006678442021</v>
      </c>
      <c r="AS36">
        <v>1.9875694302705917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1021.2882825308156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487.01808128264202</v>
      </c>
      <c r="L37">
        <v>6.0400017605963594</v>
      </c>
      <c r="M37">
        <v>61.300277281465576</v>
      </c>
      <c r="N37">
        <v>66.14</v>
      </c>
      <c r="O37">
        <v>33.817837203294779</v>
      </c>
      <c r="P37">
        <v>23.719970357410645</v>
      </c>
      <c r="Q37">
        <v>9.2081530118168384</v>
      </c>
      <c r="R37">
        <v>17.895083010806733</v>
      </c>
      <c r="S37">
        <v>11.141011810777457</v>
      </c>
      <c r="T37">
        <v>0</v>
      </c>
      <c r="U37">
        <v>59.80025612441618</v>
      </c>
      <c r="V37">
        <v>8.7453744257274106</v>
      </c>
      <c r="W37">
        <v>14.687842630182928</v>
      </c>
      <c r="X37">
        <v>62.270244405959041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3.6249736478425443</v>
      </c>
      <c r="AE37">
        <v>13.913550668355418</v>
      </c>
      <c r="AF37">
        <v>11.825643877281948</v>
      </c>
      <c r="AG37">
        <v>14.374572300800001</v>
      </c>
      <c r="AH37">
        <v>29.583890671678983</v>
      </c>
      <c r="AI37">
        <v>0</v>
      </c>
      <c r="AJ37">
        <v>0</v>
      </c>
      <c r="AK37">
        <v>23.091811268557922</v>
      </c>
      <c r="AL37">
        <v>0.99991692710843372</v>
      </c>
      <c r="AM37">
        <v>0</v>
      </c>
      <c r="AN37">
        <v>0</v>
      </c>
      <c r="AO37">
        <v>0</v>
      </c>
      <c r="AP37">
        <v>0</v>
      </c>
      <c r="AQ37">
        <v>30.474288781269841</v>
      </c>
      <c r="AR37">
        <v>0.69912873215579685</v>
      </c>
      <c r="AS37">
        <v>1.9875694302705917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992.35947961041711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487.01808128264202</v>
      </c>
      <c r="L38">
        <v>6.0400017605963594</v>
      </c>
      <c r="M38">
        <v>61.300277281465576</v>
      </c>
      <c r="N38">
        <v>66.14</v>
      </c>
      <c r="O38">
        <v>33.817837203294779</v>
      </c>
      <c r="P38">
        <v>23.719970357410645</v>
      </c>
      <c r="Q38">
        <v>9.2081530118168384</v>
      </c>
      <c r="R38">
        <v>17.895083010806733</v>
      </c>
      <c r="S38">
        <v>11.141011810777457</v>
      </c>
      <c r="T38">
        <v>0</v>
      </c>
      <c r="U38">
        <v>59.80025612441618</v>
      </c>
      <c r="V38">
        <v>8.7453744257274106</v>
      </c>
      <c r="W38">
        <v>14.687842630182928</v>
      </c>
      <c r="X38">
        <v>62.270244405959041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6.9567755537802034</v>
      </c>
      <c r="AF38">
        <v>11.825643877281948</v>
      </c>
      <c r="AG38">
        <v>14.374572300800001</v>
      </c>
      <c r="AH38">
        <v>29.583890671678983</v>
      </c>
      <c r="AI38">
        <v>0</v>
      </c>
      <c r="AJ38">
        <v>0</v>
      </c>
      <c r="AK38">
        <v>23.091811268557922</v>
      </c>
      <c r="AL38">
        <v>0.99991692710843372</v>
      </c>
      <c r="AM38">
        <v>0</v>
      </c>
      <c r="AN38">
        <v>0</v>
      </c>
      <c r="AO38">
        <v>0</v>
      </c>
      <c r="AP38">
        <v>0</v>
      </c>
      <c r="AQ38">
        <v>30.474288781269841</v>
      </c>
      <c r="AR38">
        <v>0.69912873215579685</v>
      </c>
      <c r="AS38">
        <v>1.9875694302705917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981.77773084799924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487.01808128264202</v>
      </c>
      <c r="L39">
        <v>6.0400017605963594</v>
      </c>
      <c r="M39">
        <v>61.300277281465576</v>
      </c>
      <c r="N39">
        <v>66.14</v>
      </c>
      <c r="O39">
        <v>33.817837203294779</v>
      </c>
      <c r="P39">
        <v>23.719970357410645</v>
      </c>
      <c r="Q39">
        <v>9.2081530118168384</v>
      </c>
      <c r="R39">
        <v>17.895083010806733</v>
      </c>
      <c r="S39">
        <v>11.141011810777457</v>
      </c>
      <c r="T39">
        <v>0</v>
      </c>
      <c r="U39">
        <v>59.80025612441618</v>
      </c>
      <c r="V39">
        <v>8.7453744257274106</v>
      </c>
      <c r="W39">
        <v>14.687842630182928</v>
      </c>
      <c r="X39">
        <v>62.270244405959041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6.9567755537802034</v>
      </c>
      <c r="AF39">
        <v>6.2413116227180536</v>
      </c>
      <c r="AG39">
        <v>14.374572300800001</v>
      </c>
      <c r="AH39">
        <v>29.583890671678983</v>
      </c>
      <c r="AI39">
        <v>0</v>
      </c>
      <c r="AJ39">
        <v>0</v>
      </c>
      <c r="AK39">
        <v>23.091811268557922</v>
      </c>
      <c r="AL39">
        <v>0.99991692710843372</v>
      </c>
      <c r="AM39">
        <v>0</v>
      </c>
      <c r="AN39">
        <v>0</v>
      </c>
      <c r="AO39">
        <v>0</v>
      </c>
      <c r="AP39">
        <v>0</v>
      </c>
      <c r="AQ39">
        <v>30.474288781269841</v>
      </c>
      <c r="AR39">
        <v>0.69912873215579685</v>
      </c>
      <c r="AS39">
        <v>1.9875694302705917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976.1933985934354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487.01808128264202</v>
      </c>
      <c r="L40">
        <v>6.0400017605963594</v>
      </c>
      <c r="M40">
        <v>61.300277281465576</v>
      </c>
      <c r="N40">
        <v>66.14</v>
      </c>
      <c r="O40">
        <v>33.817837203294779</v>
      </c>
      <c r="P40">
        <v>23.719970357410645</v>
      </c>
      <c r="Q40">
        <v>9.2081530118168384</v>
      </c>
      <c r="R40">
        <v>17.895083010806733</v>
      </c>
      <c r="S40">
        <v>11.141011810777457</v>
      </c>
      <c r="T40">
        <v>0</v>
      </c>
      <c r="U40">
        <v>59.80025612441618</v>
      </c>
      <c r="V40">
        <v>8.7453744257274106</v>
      </c>
      <c r="W40">
        <v>14.687842630182928</v>
      </c>
      <c r="X40">
        <v>62.270244405959041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6.9567755537802034</v>
      </c>
      <c r="AF40">
        <v>6.2413116227180536</v>
      </c>
      <c r="AG40">
        <v>14.374572300800001</v>
      </c>
      <c r="AH40">
        <v>18.389985808321011</v>
      </c>
      <c r="AI40">
        <v>0</v>
      </c>
      <c r="AJ40">
        <v>0</v>
      </c>
      <c r="AK40">
        <v>23.091811268557922</v>
      </c>
      <c r="AL40">
        <v>0.99991692710843372</v>
      </c>
      <c r="AM40">
        <v>0</v>
      </c>
      <c r="AN40">
        <v>0</v>
      </c>
      <c r="AO40">
        <v>0</v>
      </c>
      <c r="AP40">
        <v>0</v>
      </c>
      <c r="AQ40">
        <v>30.474288781269841</v>
      </c>
      <c r="AR40">
        <v>0.69912873215579685</v>
      </c>
      <c r="AS40">
        <v>1.9875694302705917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964.99949373007746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487.01808128264202</v>
      </c>
      <c r="L41">
        <v>6.0400017605963594</v>
      </c>
      <c r="M41">
        <v>61.300277281465576</v>
      </c>
      <c r="N41">
        <v>66.14</v>
      </c>
      <c r="O41">
        <v>33.817837203294779</v>
      </c>
      <c r="P41">
        <v>23.719970357410645</v>
      </c>
      <c r="Q41">
        <v>9.2081530118168384</v>
      </c>
      <c r="R41">
        <v>17.895083010806733</v>
      </c>
      <c r="S41">
        <v>11.141011810777457</v>
      </c>
      <c r="T41">
        <v>0</v>
      </c>
      <c r="U41">
        <v>59.80025612441618</v>
      </c>
      <c r="V41">
        <v>8.7453744257274106</v>
      </c>
      <c r="W41">
        <v>14.687842630182928</v>
      </c>
      <c r="X41">
        <v>62.270244405959041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6.9567755537802034</v>
      </c>
      <c r="AF41">
        <v>6.2413116227180536</v>
      </c>
      <c r="AG41">
        <v>14.374572300800001</v>
      </c>
      <c r="AH41">
        <v>18.389985808321011</v>
      </c>
      <c r="AI41">
        <v>0</v>
      </c>
      <c r="AJ41">
        <v>0</v>
      </c>
      <c r="AK41">
        <v>23.091811268557922</v>
      </c>
      <c r="AL41">
        <v>0.99991692710843372</v>
      </c>
      <c r="AM41">
        <v>0</v>
      </c>
      <c r="AN41">
        <v>0</v>
      </c>
      <c r="AO41">
        <v>0</v>
      </c>
      <c r="AP41">
        <v>0</v>
      </c>
      <c r="AQ41">
        <v>30.474288781269841</v>
      </c>
      <c r="AR41">
        <v>0.69912873215579685</v>
      </c>
      <c r="AS41">
        <v>1.9875694302705917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964.99949373007746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487.01808128264202</v>
      </c>
      <c r="L42">
        <v>6.0400017605963594</v>
      </c>
      <c r="M42">
        <v>61.300277281465576</v>
      </c>
      <c r="N42">
        <v>66.14</v>
      </c>
      <c r="O42">
        <v>33.817837203294779</v>
      </c>
      <c r="P42">
        <v>23.719970357410645</v>
      </c>
      <c r="Q42">
        <v>9.2081530118168384</v>
      </c>
      <c r="R42">
        <v>17.895083010806733</v>
      </c>
      <c r="S42">
        <v>11.141011810777457</v>
      </c>
      <c r="T42">
        <v>0</v>
      </c>
      <c r="U42">
        <v>59.80025612441618</v>
      </c>
      <c r="V42">
        <v>8.7453744257274106</v>
      </c>
      <c r="W42">
        <v>14.687842630182928</v>
      </c>
      <c r="X42">
        <v>62.270244405959041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6.9567755537802034</v>
      </c>
      <c r="AF42">
        <v>6.2413116227180536</v>
      </c>
      <c r="AG42">
        <v>14.374572300800001</v>
      </c>
      <c r="AH42">
        <v>8.7152544380147816</v>
      </c>
      <c r="AI42">
        <v>0</v>
      </c>
      <c r="AJ42">
        <v>0</v>
      </c>
      <c r="AK42">
        <v>23.091811268557922</v>
      </c>
      <c r="AL42">
        <v>0.99991692710843372</v>
      </c>
      <c r="AM42">
        <v>0</v>
      </c>
      <c r="AN42">
        <v>0</v>
      </c>
      <c r="AO42">
        <v>0</v>
      </c>
      <c r="AP42">
        <v>0</v>
      </c>
      <c r="AQ42">
        <v>30.474288781269841</v>
      </c>
      <c r="AR42">
        <v>0.69912873215579685</v>
      </c>
      <c r="AS42">
        <v>1.9875694302705917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955.32476235977117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487.01808128264202</v>
      </c>
      <c r="L43">
        <v>6.0400017605963594</v>
      </c>
      <c r="M43">
        <v>61.300277281465576</v>
      </c>
      <c r="N43">
        <v>66.14</v>
      </c>
      <c r="O43">
        <v>33.817837203294779</v>
      </c>
      <c r="P43">
        <v>23.719970357410645</v>
      </c>
      <c r="Q43">
        <v>9.2081530118168384</v>
      </c>
      <c r="R43">
        <v>17.895083010806733</v>
      </c>
      <c r="S43">
        <v>11.141011810777457</v>
      </c>
      <c r="T43">
        <v>0</v>
      </c>
      <c r="U43">
        <v>59.80025612441618</v>
      </c>
      <c r="V43">
        <v>8.7453744257274106</v>
      </c>
      <c r="W43">
        <v>14.687842630182928</v>
      </c>
      <c r="X43">
        <v>62.270244405959041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6.9567755537802034</v>
      </c>
      <c r="AF43">
        <v>6.2413116227180536</v>
      </c>
      <c r="AG43">
        <v>14.374572300800001</v>
      </c>
      <c r="AH43">
        <v>0</v>
      </c>
      <c r="AI43">
        <v>0</v>
      </c>
      <c r="AJ43">
        <v>0</v>
      </c>
      <c r="AK43">
        <v>23.091811268557922</v>
      </c>
      <c r="AL43">
        <v>0.99991692710843372</v>
      </c>
      <c r="AM43">
        <v>0</v>
      </c>
      <c r="AN43">
        <v>0</v>
      </c>
      <c r="AO43">
        <v>0</v>
      </c>
      <c r="AP43">
        <v>0</v>
      </c>
      <c r="AQ43">
        <v>30.474288781269841</v>
      </c>
      <c r="AR43">
        <v>0.69912873215579685</v>
      </c>
      <c r="AS43">
        <v>1.9875694302705917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946.6095079217564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487.01808128264202</v>
      </c>
      <c r="L44">
        <v>6.0400017605963594</v>
      </c>
      <c r="M44">
        <v>61.300277281465576</v>
      </c>
      <c r="N44">
        <v>66.14</v>
      </c>
      <c r="O44">
        <v>33.817837203294779</v>
      </c>
      <c r="P44">
        <v>23.719970357410645</v>
      </c>
      <c r="Q44">
        <v>9.2081530118168384</v>
      </c>
      <c r="R44">
        <v>17.895083010806733</v>
      </c>
      <c r="S44">
        <v>11.141011810777457</v>
      </c>
      <c r="T44">
        <v>0</v>
      </c>
      <c r="U44">
        <v>59.80025612441618</v>
      </c>
      <c r="V44">
        <v>8.7453744257274106</v>
      </c>
      <c r="W44">
        <v>14.687842630182928</v>
      </c>
      <c r="X44">
        <v>62.270244405959041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6.9567755537802034</v>
      </c>
      <c r="AF44">
        <v>6.2413116227180536</v>
      </c>
      <c r="AG44">
        <v>14.374572300800001</v>
      </c>
      <c r="AH44">
        <v>0</v>
      </c>
      <c r="AI44">
        <v>0</v>
      </c>
      <c r="AJ44">
        <v>0</v>
      </c>
      <c r="AK44">
        <v>23.091811268557922</v>
      </c>
      <c r="AL44">
        <v>0.99991692710843372</v>
      </c>
      <c r="AM44">
        <v>0</v>
      </c>
      <c r="AN44">
        <v>0</v>
      </c>
      <c r="AO44">
        <v>0</v>
      </c>
      <c r="AP44">
        <v>0</v>
      </c>
      <c r="AQ44">
        <v>30.474288781269841</v>
      </c>
      <c r="AR44">
        <v>0.69912873215579685</v>
      </c>
      <c r="AS44">
        <v>1.9875694302705917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946.6095079217564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487.01808128264202</v>
      </c>
      <c r="L45">
        <v>6.0400017605963594</v>
      </c>
      <c r="M45">
        <v>61.300277281465576</v>
      </c>
      <c r="N45">
        <v>66.14</v>
      </c>
      <c r="O45">
        <v>33.817837203294779</v>
      </c>
      <c r="P45">
        <v>23.719970357410645</v>
      </c>
      <c r="Q45">
        <v>9.2081530118168384</v>
      </c>
      <c r="R45">
        <v>17.895083010806733</v>
      </c>
      <c r="S45">
        <v>11.141011810777457</v>
      </c>
      <c r="T45">
        <v>0</v>
      </c>
      <c r="U45">
        <v>59.80025612441618</v>
      </c>
      <c r="V45">
        <v>8.7453744257274106</v>
      </c>
      <c r="W45">
        <v>14.687842630182928</v>
      </c>
      <c r="X45">
        <v>62.270244405959041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6.2413116227180536</v>
      </c>
      <c r="AG45">
        <v>14.374572300800001</v>
      </c>
      <c r="AH45">
        <v>0</v>
      </c>
      <c r="AI45">
        <v>0</v>
      </c>
      <c r="AJ45">
        <v>0</v>
      </c>
      <c r="AK45">
        <v>23.091811268557922</v>
      </c>
      <c r="AL45">
        <v>0.99991692710843372</v>
      </c>
      <c r="AM45">
        <v>0</v>
      </c>
      <c r="AN45">
        <v>0</v>
      </c>
      <c r="AO45">
        <v>0</v>
      </c>
      <c r="AP45">
        <v>0</v>
      </c>
      <c r="AQ45">
        <v>30.474288781269841</v>
      </c>
      <c r="AR45">
        <v>0.69912873215579685</v>
      </c>
      <c r="AS45">
        <v>1.9875694302705917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939.65273236797623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487.01808128264202</v>
      </c>
      <c r="L46">
        <v>6.0400017605963594</v>
      </c>
      <c r="M46">
        <v>61.300277281465576</v>
      </c>
      <c r="N46">
        <v>66.14</v>
      </c>
      <c r="O46">
        <v>33.817837203294779</v>
      </c>
      <c r="P46">
        <v>23.719970357410645</v>
      </c>
      <c r="Q46">
        <v>9.2081530118168384</v>
      </c>
      <c r="R46">
        <v>17.895083010806733</v>
      </c>
      <c r="S46">
        <v>11.141011810777457</v>
      </c>
      <c r="T46">
        <v>0</v>
      </c>
      <c r="U46">
        <v>59.80025612441618</v>
      </c>
      <c r="V46">
        <v>8.7453744257274106</v>
      </c>
      <c r="W46">
        <v>14.687842630182928</v>
      </c>
      <c r="X46">
        <v>62.270244405959041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6.2413116227180536</v>
      </c>
      <c r="AG46">
        <v>14.374572300800001</v>
      </c>
      <c r="AH46">
        <v>0</v>
      </c>
      <c r="AI46">
        <v>0</v>
      </c>
      <c r="AJ46">
        <v>0</v>
      </c>
      <c r="AK46">
        <v>23.091811268557922</v>
      </c>
      <c r="AL46">
        <v>0.99991692710843372</v>
      </c>
      <c r="AM46">
        <v>0</v>
      </c>
      <c r="AN46">
        <v>0</v>
      </c>
      <c r="AO46">
        <v>0</v>
      </c>
      <c r="AP46">
        <v>0</v>
      </c>
      <c r="AQ46">
        <v>25.814996460000003</v>
      </c>
      <c r="AR46">
        <v>11.186061032155791</v>
      </c>
      <c r="AS46">
        <v>3.520837289027654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947.01364020546339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487.01808128264202</v>
      </c>
      <c r="L47">
        <v>6.0400017605963594</v>
      </c>
      <c r="M47">
        <v>61.300277281465576</v>
      </c>
      <c r="N47">
        <v>66.14</v>
      </c>
      <c r="O47">
        <v>33.817837203294779</v>
      </c>
      <c r="P47">
        <v>23.719970357410645</v>
      </c>
      <c r="Q47">
        <v>9.2081530118168384</v>
      </c>
      <c r="R47">
        <v>17.895083010806733</v>
      </c>
      <c r="S47">
        <v>11.141011810777457</v>
      </c>
      <c r="T47">
        <v>0</v>
      </c>
      <c r="U47">
        <v>59.80025612441618</v>
      </c>
      <c r="V47">
        <v>8.7453744257274106</v>
      </c>
      <c r="W47">
        <v>14.687842630182928</v>
      </c>
      <c r="X47">
        <v>62.270244405959041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6.2413116227180536</v>
      </c>
      <c r="AG47">
        <v>14.374572300800001</v>
      </c>
      <c r="AH47">
        <v>0</v>
      </c>
      <c r="AI47">
        <v>0</v>
      </c>
      <c r="AJ47">
        <v>0</v>
      </c>
      <c r="AK47">
        <v>23.091811268557922</v>
      </c>
      <c r="AL47">
        <v>0.99991692710843372</v>
      </c>
      <c r="AM47">
        <v>0</v>
      </c>
      <c r="AN47">
        <v>0</v>
      </c>
      <c r="AO47">
        <v>0</v>
      </c>
      <c r="AP47">
        <v>0</v>
      </c>
      <c r="AQ47">
        <v>19.308777840000001</v>
      </c>
      <c r="AR47">
        <v>11.186061032155791</v>
      </c>
      <c r="AS47">
        <v>3.520837289027654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940.50742158546336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487.01808128264202</v>
      </c>
      <c r="L48">
        <v>6.0400017605963594</v>
      </c>
      <c r="M48">
        <v>61.300277281465576</v>
      </c>
      <c r="N48">
        <v>66.14</v>
      </c>
      <c r="O48">
        <v>33.817837203294779</v>
      </c>
      <c r="P48">
        <v>23.719970357410645</v>
      </c>
      <c r="Q48">
        <v>9.2081530118168384</v>
      </c>
      <c r="R48">
        <v>17.895083010806733</v>
      </c>
      <c r="S48">
        <v>11.141011810777457</v>
      </c>
      <c r="T48">
        <v>0</v>
      </c>
      <c r="U48">
        <v>59.80025612441618</v>
      </c>
      <c r="V48">
        <v>8.7453744257274106</v>
      </c>
      <c r="W48">
        <v>14.687842630182928</v>
      </c>
      <c r="X48">
        <v>62.270244405959041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6.2413116227180536</v>
      </c>
      <c r="AG48">
        <v>14.374572300800001</v>
      </c>
      <c r="AH48">
        <v>0</v>
      </c>
      <c r="AI48">
        <v>0</v>
      </c>
      <c r="AJ48">
        <v>0</v>
      </c>
      <c r="AK48">
        <v>23.091811268557922</v>
      </c>
      <c r="AL48">
        <v>0.99991692710843372</v>
      </c>
      <c r="AM48">
        <v>0</v>
      </c>
      <c r="AN48">
        <v>0</v>
      </c>
      <c r="AO48">
        <v>0</v>
      </c>
      <c r="AP48">
        <v>0</v>
      </c>
      <c r="AQ48">
        <v>9.6543889200000006</v>
      </c>
      <c r="AR48">
        <v>0.9321719356884054</v>
      </c>
      <c r="AS48">
        <v>3.520837289027654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920.59914356899606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487.01808128264202</v>
      </c>
      <c r="L49">
        <v>6.0400017605963594</v>
      </c>
      <c r="M49">
        <v>61.300277281465576</v>
      </c>
      <c r="N49">
        <v>66.14</v>
      </c>
      <c r="O49">
        <v>33.817837203294779</v>
      </c>
      <c r="P49">
        <v>23.719970357410645</v>
      </c>
      <c r="Q49">
        <v>9.2081530118168384</v>
      </c>
      <c r="R49">
        <v>17.895083010806733</v>
      </c>
      <c r="S49">
        <v>11.141011810777457</v>
      </c>
      <c r="T49">
        <v>0</v>
      </c>
      <c r="U49">
        <v>59.80025612441618</v>
      </c>
      <c r="V49">
        <v>8.7453744257274106</v>
      </c>
      <c r="W49">
        <v>14.687842630182928</v>
      </c>
      <c r="X49">
        <v>62.270244405959041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6.2413116227180536</v>
      </c>
      <c r="AG49">
        <v>14.374572300800001</v>
      </c>
      <c r="AH49">
        <v>0</v>
      </c>
      <c r="AI49">
        <v>0</v>
      </c>
      <c r="AJ49">
        <v>0</v>
      </c>
      <c r="AK49">
        <v>23.091811268557922</v>
      </c>
      <c r="AL49">
        <v>0.99991692710843372</v>
      </c>
      <c r="AM49">
        <v>0</v>
      </c>
      <c r="AN49">
        <v>0</v>
      </c>
      <c r="AO49">
        <v>0</v>
      </c>
      <c r="AP49">
        <v>2.8660864436619717</v>
      </c>
      <c r="AQ49">
        <v>0</v>
      </c>
      <c r="AR49">
        <v>0.74573754855072438</v>
      </c>
      <c r="AS49">
        <v>3.520837289027654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913.62440670552041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487.01808128264202</v>
      </c>
      <c r="L50">
        <v>6.0400017605963594</v>
      </c>
      <c r="M50">
        <v>61.300277281465576</v>
      </c>
      <c r="N50">
        <v>66.14</v>
      </c>
      <c r="O50">
        <v>33.817837203294779</v>
      </c>
      <c r="P50">
        <v>23.719970357410645</v>
      </c>
      <c r="Q50">
        <v>9.2081530118168384</v>
      </c>
      <c r="R50">
        <v>17.895083010806733</v>
      </c>
      <c r="S50">
        <v>11.141011810777457</v>
      </c>
      <c r="T50">
        <v>0</v>
      </c>
      <c r="U50">
        <v>59.80025612441618</v>
      </c>
      <c r="V50">
        <v>8.7453744257274106</v>
      </c>
      <c r="W50">
        <v>14.687842630182928</v>
      </c>
      <c r="X50">
        <v>62.270244405959041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6.2413116227180536</v>
      </c>
      <c r="AG50">
        <v>14.374572300800001</v>
      </c>
      <c r="AH50">
        <v>0</v>
      </c>
      <c r="AI50">
        <v>0</v>
      </c>
      <c r="AJ50">
        <v>0</v>
      </c>
      <c r="AK50">
        <v>23.091811268557922</v>
      </c>
      <c r="AL50">
        <v>0.99991692710843372</v>
      </c>
      <c r="AM50">
        <v>0</v>
      </c>
      <c r="AN50">
        <v>0</v>
      </c>
      <c r="AO50">
        <v>0</v>
      </c>
      <c r="AP50">
        <v>2.8660864436619717</v>
      </c>
      <c r="AQ50">
        <v>0</v>
      </c>
      <c r="AR50">
        <v>0.74573754855072438</v>
      </c>
      <c r="AS50">
        <v>1.9875694302705917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912.09113884676333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487.01808128264202</v>
      </c>
      <c r="L51">
        <v>6.0400017605963594</v>
      </c>
      <c r="M51">
        <v>61.300277281465576</v>
      </c>
      <c r="N51">
        <v>66.14</v>
      </c>
      <c r="O51">
        <v>33.817837203294779</v>
      </c>
      <c r="P51">
        <v>23.719970357410645</v>
      </c>
      <c r="Q51">
        <v>9.2081530118168384</v>
      </c>
      <c r="R51">
        <v>17.895083010806733</v>
      </c>
      <c r="S51">
        <v>11.141011810777457</v>
      </c>
      <c r="T51">
        <v>0</v>
      </c>
      <c r="U51">
        <v>59.80025612441618</v>
      </c>
      <c r="V51">
        <v>8.7453744257274106</v>
      </c>
      <c r="W51">
        <v>14.687842630182928</v>
      </c>
      <c r="X51">
        <v>62.270244405959041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14.374572300800001</v>
      </c>
      <c r="AH51">
        <v>0</v>
      </c>
      <c r="AI51">
        <v>0</v>
      </c>
      <c r="AJ51">
        <v>0</v>
      </c>
      <c r="AK51">
        <v>23.091811268557922</v>
      </c>
      <c r="AL51">
        <v>0.99991692710843372</v>
      </c>
      <c r="AM51">
        <v>0</v>
      </c>
      <c r="AN51">
        <v>0</v>
      </c>
      <c r="AO51">
        <v>0</v>
      </c>
      <c r="AP51">
        <v>2.649777974813587</v>
      </c>
      <c r="AQ51">
        <v>0</v>
      </c>
      <c r="AR51">
        <v>0.69912873215579685</v>
      </c>
      <c r="AS51">
        <v>1.9875694302705917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905.58690993880191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487.01808128264202</v>
      </c>
      <c r="L52">
        <v>6.0400017605963594</v>
      </c>
      <c r="M52">
        <v>61.300277281465576</v>
      </c>
      <c r="N52">
        <v>66.14</v>
      </c>
      <c r="O52">
        <v>33.817837203294779</v>
      </c>
      <c r="P52">
        <v>23.719970357410645</v>
      </c>
      <c r="Q52">
        <v>9.2081530118168384</v>
      </c>
      <c r="R52">
        <v>17.895083010806733</v>
      </c>
      <c r="S52">
        <v>11.141011810777457</v>
      </c>
      <c r="T52">
        <v>0</v>
      </c>
      <c r="U52">
        <v>59.80025612441618</v>
      </c>
      <c r="V52">
        <v>8.7453744257274106</v>
      </c>
      <c r="W52">
        <v>14.687842630182928</v>
      </c>
      <c r="X52">
        <v>62.270244405959041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14.374572300800001</v>
      </c>
      <c r="AH52">
        <v>0</v>
      </c>
      <c r="AI52">
        <v>0</v>
      </c>
      <c r="AJ52">
        <v>0</v>
      </c>
      <c r="AK52">
        <v>23.091811268557922</v>
      </c>
      <c r="AL52">
        <v>0.99991692710843372</v>
      </c>
      <c r="AM52">
        <v>0</v>
      </c>
      <c r="AN52">
        <v>0</v>
      </c>
      <c r="AO52">
        <v>0</v>
      </c>
      <c r="AP52">
        <v>2.649777974813587</v>
      </c>
      <c r="AQ52">
        <v>0</v>
      </c>
      <c r="AR52">
        <v>0.69912873215579685</v>
      </c>
      <c r="AS52">
        <v>1.9875694302705917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905.58690993880191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487.01706951447119</v>
      </c>
      <c r="L53">
        <v>6.0400017605963594</v>
      </c>
      <c r="M53">
        <v>61.300277281465576</v>
      </c>
      <c r="N53">
        <v>62.800046091743113</v>
      </c>
      <c r="O53">
        <v>33.817837203294779</v>
      </c>
      <c r="P53">
        <v>23.719970357410645</v>
      </c>
      <c r="Q53">
        <v>9.2081530118168384</v>
      </c>
      <c r="R53">
        <v>17.895083010806733</v>
      </c>
      <c r="S53">
        <v>11.141011810777457</v>
      </c>
      <c r="T53">
        <v>0</v>
      </c>
      <c r="U53">
        <v>59.80025612441618</v>
      </c>
      <c r="V53">
        <v>8.7453744257274106</v>
      </c>
      <c r="W53">
        <v>14.687842630182928</v>
      </c>
      <c r="X53">
        <v>62.270244405959041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14.374572300800001</v>
      </c>
      <c r="AH53">
        <v>0</v>
      </c>
      <c r="AI53">
        <v>0</v>
      </c>
      <c r="AJ53">
        <v>0</v>
      </c>
      <c r="AK53">
        <v>23.091811268557922</v>
      </c>
      <c r="AL53">
        <v>0.99991692710843372</v>
      </c>
      <c r="AM53">
        <v>0</v>
      </c>
      <c r="AN53">
        <v>0</v>
      </c>
      <c r="AO53">
        <v>0</v>
      </c>
      <c r="AP53">
        <v>2.649777974813587</v>
      </c>
      <c r="AQ53">
        <v>0</v>
      </c>
      <c r="AR53">
        <v>0.69912873215579685</v>
      </c>
      <c r="AS53">
        <v>1.9875694302705917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902.24594426237422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487.01576792496121</v>
      </c>
      <c r="L54">
        <v>6.0399936654348618</v>
      </c>
      <c r="M54">
        <v>61.300277281465576</v>
      </c>
      <c r="N54">
        <v>62.800046091743113</v>
      </c>
      <c r="O54">
        <v>33.817837203294779</v>
      </c>
      <c r="P54">
        <v>23.719970357410645</v>
      </c>
      <c r="Q54">
        <v>9.2081530118168384</v>
      </c>
      <c r="R54">
        <v>17.895083010806733</v>
      </c>
      <c r="S54">
        <v>11.141011810777457</v>
      </c>
      <c r="T54">
        <v>0</v>
      </c>
      <c r="U54">
        <v>59.80025612441618</v>
      </c>
      <c r="V54">
        <v>8.7453744257274106</v>
      </c>
      <c r="W54">
        <v>14.687842630182928</v>
      </c>
      <c r="X54">
        <v>62.270244405959041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14.374572300800001</v>
      </c>
      <c r="AH54">
        <v>0</v>
      </c>
      <c r="AI54">
        <v>0</v>
      </c>
      <c r="AJ54">
        <v>0</v>
      </c>
      <c r="AK54">
        <v>23.091811268557922</v>
      </c>
      <c r="AL54">
        <v>0.99991692710843372</v>
      </c>
      <c r="AM54">
        <v>0</v>
      </c>
      <c r="AN54">
        <v>0</v>
      </c>
      <c r="AO54">
        <v>0</v>
      </c>
      <c r="AP54">
        <v>2.649777974813587</v>
      </c>
      <c r="AQ54">
        <v>0</v>
      </c>
      <c r="AR54">
        <v>0.69912873215579685</v>
      </c>
      <c r="AS54">
        <v>1.9875694302705917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902.24463457770275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487.23288756477183</v>
      </c>
      <c r="L55">
        <v>6.0400244900093947</v>
      </c>
      <c r="M55">
        <v>61.300277281465576</v>
      </c>
      <c r="N55">
        <v>62.800046091743113</v>
      </c>
      <c r="O55">
        <v>33.817837203294779</v>
      </c>
      <c r="P55">
        <v>24.840479767082968</v>
      </c>
      <c r="Q55">
        <v>9.2081530118168384</v>
      </c>
      <c r="R55">
        <v>17.895083010806733</v>
      </c>
      <c r="S55">
        <v>11.141011810777457</v>
      </c>
      <c r="T55">
        <v>0</v>
      </c>
      <c r="U55">
        <v>59.80025612441618</v>
      </c>
      <c r="V55">
        <v>8.7453744257274106</v>
      </c>
      <c r="W55">
        <v>14.687842630182928</v>
      </c>
      <c r="X55">
        <v>62.270244405959041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14.374572300800001</v>
      </c>
      <c r="AH55">
        <v>0</v>
      </c>
      <c r="AI55">
        <v>0</v>
      </c>
      <c r="AJ55">
        <v>0</v>
      </c>
      <c r="AK55">
        <v>23.091811268557922</v>
      </c>
      <c r="AL55">
        <v>0.99991692710843372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0.69912873215579685</v>
      </c>
      <c r="AS55">
        <v>1.9875694302705917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900.9325164769466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487.23288756477183</v>
      </c>
      <c r="L56">
        <v>6.0400611273422999</v>
      </c>
      <c r="M56">
        <v>61.300277281465576</v>
      </c>
      <c r="N56">
        <v>62.800046091743113</v>
      </c>
      <c r="O56">
        <v>33.817837203294779</v>
      </c>
      <c r="P56">
        <v>25.480953820043435</v>
      </c>
      <c r="Q56">
        <v>9.2081530118168384</v>
      </c>
      <c r="R56">
        <v>17.895083010806733</v>
      </c>
      <c r="S56">
        <v>11.141011810777457</v>
      </c>
      <c r="T56">
        <v>0</v>
      </c>
      <c r="U56">
        <v>59.80025612441618</v>
      </c>
      <c r="V56">
        <v>8.7453744257274106</v>
      </c>
      <c r="W56">
        <v>14.687842630182928</v>
      </c>
      <c r="X56">
        <v>62.270244405959041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14.374572300800001</v>
      </c>
      <c r="AH56">
        <v>0</v>
      </c>
      <c r="AI56">
        <v>0</v>
      </c>
      <c r="AJ56">
        <v>0</v>
      </c>
      <c r="AK56">
        <v>23.091811268557922</v>
      </c>
      <c r="AL56">
        <v>0.99991692710843372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0.69912873215579685</v>
      </c>
      <c r="AS56">
        <v>1.9875694302705917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901.57302716724007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487.2264874315033</v>
      </c>
      <c r="L57">
        <v>6.0299830910329666</v>
      </c>
      <c r="M57">
        <v>61.300277281465576</v>
      </c>
      <c r="N57">
        <v>62.800046091743113</v>
      </c>
      <c r="O57">
        <v>33.817837203294779</v>
      </c>
      <c r="P57">
        <v>25.770241439392773</v>
      </c>
      <c r="Q57">
        <v>9.2081530118168384</v>
      </c>
      <c r="R57">
        <v>17.895083010806733</v>
      </c>
      <c r="S57">
        <v>11.141011810777457</v>
      </c>
      <c r="T57">
        <v>0</v>
      </c>
      <c r="U57">
        <v>59.80025612441618</v>
      </c>
      <c r="V57">
        <v>8.7453744257274106</v>
      </c>
      <c r="W57">
        <v>14.687842630182928</v>
      </c>
      <c r="X57">
        <v>62.270244405959041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14.374572300800001</v>
      </c>
      <c r="AH57">
        <v>0</v>
      </c>
      <c r="AI57">
        <v>0</v>
      </c>
      <c r="AJ57">
        <v>0</v>
      </c>
      <c r="AK57">
        <v>23.091811268557922</v>
      </c>
      <c r="AL57">
        <v>0.99991692710843372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0.69912873215579685</v>
      </c>
      <c r="AS57">
        <v>1.9875694302705917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901.84583661701163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487.2264874315033</v>
      </c>
      <c r="L58">
        <v>6.0400017605963594</v>
      </c>
      <c r="M58">
        <v>61.300277281465576</v>
      </c>
      <c r="N58">
        <v>62.800046091743113</v>
      </c>
      <c r="O58">
        <v>33.817837203294779</v>
      </c>
      <c r="P58">
        <v>26.060597204216268</v>
      </c>
      <c r="Q58">
        <v>9.2081530118168384</v>
      </c>
      <c r="R58">
        <v>17.895083010806733</v>
      </c>
      <c r="S58">
        <v>11.141011810777457</v>
      </c>
      <c r="T58">
        <v>0</v>
      </c>
      <c r="U58">
        <v>59.80025612441618</v>
      </c>
      <c r="V58">
        <v>8.7453744257274106</v>
      </c>
      <c r="W58">
        <v>14.687842630182928</v>
      </c>
      <c r="X58">
        <v>62.270244405959041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14.374572300800001</v>
      </c>
      <c r="AH58">
        <v>0</v>
      </c>
      <c r="AI58">
        <v>0</v>
      </c>
      <c r="AJ58">
        <v>0</v>
      </c>
      <c r="AK58">
        <v>23.091811268557922</v>
      </c>
      <c r="AL58">
        <v>0.99991692710843372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0.69912873215579685</v>
      </c>
      <c r="AS58">
        <v>1.9875694302705917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902.1462110513985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487.22668468822167</v>
      </c>
      <c r="L59">
        <v>6.0400017605963594</v>
      </c>
      <c r="M59">
        <v>61.300277281465576</v>
      </c>
      <c r="N59">
        <v>62.800046091743113</v>
      </c>
      <c r="O59">
        <v>33.817837203294779</v>
      </c>
      <c r="P59">
        <v>26.210529812335068</v>
      </c>
      <c r="Q59">
        <v>9.2081530118168384</v>
      </c>
      <c r="R59">
        <v>17.895083010806733</v>
      </c>
      <c r="S59">
        <v>11.141011810777457</v>
      </c>
      <c r="T59">
        <v>0</v>
      </c>
      <c r="U59">
        <v>59.80025612441618</v>
      </c>
      <c r="V59">
        <v>8.7453744257274106</v>
      </c>
      <c r="W59">
        <v>14.687842630182928</v>
      </c>
      <c r="X59">
        <v>62.270244405959041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14.374572300800001</v>
      </c>
      <c r="AH59">
        <v>0</v>
      </c>
      <c r="AI59">
        <v>0</v>
      </c>
      <c r="AJ59">
        <v>0</v>
      </c>
      <c r="AK59">
        <v>23.091811268557922</v>
      </c>
      <c r="AL59">
        <v>0.99991692710843372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0.69912873215579685</v>
      </c>
      <c r="AS59">
        <v>1.9875694302705917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902.29634091623552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487.23130047109635</v>
      </c>
      <c r="L60">
        <v>6.0400017605963594</v>
      </c>
      <c r="M60">
        <v>61.300277281465576</v>
      </c>
      <c r="N60">
        <v>62.800046091743113</v>
      </c>
      <c r="O60">
        <v>33.817837203294779</v>
      </c>
      <c r="P60">
        <v>26.209130614398799</v>
      </c>
      <c r="Q60">
        <v>9.2081530118168384</v>
      </c>
      <c r="R60">
        <v>17.895083010806733</v>
      </c>
      <c r="S60">
        <v>11.141011810777457</v>
      </c>
      <c r="T60">
        <v>0</v>
      </c>
      <c r="U60">
        <v>59.80025612441618</v>
      </c>
      <c r="V60">
        <v>8.7453744257274106</v>
      </c>
      <c r="W60">
        <v>14.687842630182928</v>
      </c>
      <c r="X60">
        <v>62.270244405959041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14.374572300800001</v>
      </c>
      <c r="AH60">
        <v>0</v>
      </c>
      <c r="AI60">
        <v>0</v>
      </c>
      <c r="AJ60">
        <v>0</v>
      </c>
      <c r="AK60">
        <v>23.091811268557922</v>
      </c>
      <c r="AL60">
        <v>0.99991692710843372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0.69912873215579685</v>
      </c>
      <c r="AS60">
        <v>1.9875694302705917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902.29955750117392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487.23130047109635</v>
      </c>
      <c r="L61">
        <v>6.0400017605963594</v>
      </c>
      <c r="M61">
        <v>61.300277281465576</v>
      </c>
      <c r="N61">
        <v>62.800046091743113</v>
      </c>
      <c r="O61">
        <v>33.817837203294779</v>
      </c>
      <c r="P61">
        <v>26.209130614398799</v>
      </c>
      <c r="Q61">
        <v>9.2081530118168384</v>
      </c>
      <c r="R61">
        <v>17.895083010806733</v>
      </c>
      <c r="S61">
        <v>11.141011810777457</v>
      </c>
      <c r="T61">
        <v>0</v>
      </c>
      <c r="U61">
        <v>59.80025612441618</v>
      </c>
      <c r="V61">
        <v>8.7453744257274106</v>
      </c>
      <c r="W61">
        <v>14.687842630182928</v>
      </c>
      <c r="X61">
        <v>62.270244405959041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14.374572300800001</v>
      </c>
      <c r="AH61">
        <v>0</v>
      </c>
      <c r="AI61">
        <v>0</v>
      </c>
      <c r="AJ61">
        <v>0</v>
      </c>
      <c r="AK61">
        <v>23.091811268557922</v>
      </c>
      <c r="AL61">
        <v>0.99991692710843372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0.69912873215579685</v>
      </c>
      <c r="AS61">
        <v>1.9875694302705917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902.29955750117392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487.23130047109635</v>
      </c>
      <c r="L62">
        <v>6.0400017605963594</v>
      </c>
      <c r="M62">
        <v>61.300277281465576</v>
      </c>
      <c r="N62">
        <v>62.800046091743113</v>
      </c>
      <c r="O62">
        <v>33.817837203294779</v>
      </c>
      <c r="P62">
        <v>26.209130614398799</v>
      </c>
      <c r="Q62">
        <v>9.2081530118168384</v>
      </c>
      <c r="R62">
        <v>17.895083010806733</v>
      </c>
      <c r="S62">
        <v>11.141011810777457</v>
      </c>
      <c r="T62">
        <v>0</v>
      </c>
      <c r="U62">
        <v>59.80025612441618</v>
      </c>
      <c r="V62">
        <v>8.7453744257274106</v>
      </c>
      <c r="W62">
        <v>14.687842630182928</v>
      </c>
      <c r="X62">
        <v>62.270244405959041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14.374572300800001</v>
      </c>
      <c r="AH62">
        <v>0</v>
      </c>
      <c r="AI62">
        <v>0</v>
      </c>
      <c r="AJ62">
        <v>0</v>
      </c>
      <c r="AK62">
        <v>23.091811268557922</v>
      </c>
      <c r="AL62">
        <v>0.99991692710843372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0.69912873215579685</v>
      </c>
      <c r="AS62">
        <v>1.9875694302705917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902.29955750117392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481.55671881429595</v>
      </c>
      <c r="L63">
        <v>6.0400017605963594</v>
      </c>
      <c r="M63">
        <v>61.300277281465576</v>
      </c>
      <c r="N63">
        <v>62.800046091743113</v>
      </c>
      <c r="O63">
        <v>33.817837203294779</v>
      </c>
      <c r="P63">
        <v>26.209130614398799</v>
      </c>
      <c r="Q63">
        <v>9.2081530118168384</v>
      </c>
      <c r="R63">
        <v>17.895083010806733</v>
      </c>
      <c r="S63">
        <v>11.141011810777457</v>
      </c>
      <c r="T63">
        <v>0</v>
      </c>
      <c r="U63">
        <v>59.80025612441618</v>
      </c>
      <c r="V63">
        <v>8.7453744257274106</v>
      </c>
      <c r="W63">
        <v>14.687842630182928</v>
      </c>
      <c r="X63">
        <v>62.270244405959041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6.9567755537802034</v>
      </c>
      <c r="AF63">
        <v>0</v>
      </c>
      <c r="AG63">
        <v>14.374572300800001</v>
      </c>
      <c r="AH63">
        <v>0</v>
      </c>
      <c r="AI63">
        <v>0</v>
      </c>
      <c r="AJ63">
        <v>0</v>
      </c>
      <c r="AK63">
        <v>23.091811268557922</v>
      </c>
      <c r="AL63">
        <v>0.99991692710843372</v>
      </c>
      <c r="AM63">
        <v>0</v>
      </c>
      <c r="AN63">
        <v>0</v>
      </c>
      <c r="AO63">
        <v>0</v>
      </c>
      <c r="AP63">
        <v>0</v>
      </c>
      <c r="AQ63">
        <v>9.6543889200000006</v>
      </c>
      <c r="AR63">
        <v>0.69912873215579685</v>
      </c>
      <c r="AS63">
        <v>1.9875694302705917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913.23614031815384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487.02349015796511</v>
      </c>
      <c r="L64">
        <v>6.0400017605963594</v>
      </c>
      <c r="M64">
        <v>61.300277281465576</v>
      </c>
      <c r="N64">
        <v>62.800046091743113</v>
      </c>
      <c r="O64">
        <v>33.817837203294779</v>
      </c>
      <c r="P64">
        <v>26.209130614398799</v>
      </c>
      <c r="Q64">
        <v>9.2081530118168384</v>
      </c>
      <c r="R64">
        <v>17.895083010806733</v>
      </c>
      <c r="S64">
        <v>11.141011810777457</v>
      </c>
      <c r="T64">
        <v>0</v>
      </c>
      <c r="U64">
        <v>59.80025612441618</v>
      </c>
      <c r="V64">
        <v>8.7453744257274106</v>
      </c>
      <c r="W64">
        <v>14.687842630182928</v>
      </c>
      <c r="X64">
        <v>62.270244405959041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6.9567755537802034</v>
      </c>
      <c r="AF64">
        <v>0</v>
      </c>
      <c r="AG64">
        <v>14.374572300800001</v>
      </c>
      <c r="AH64">
        <v>0</v>
      </c>
      <c r="AI64">
        <v>0</v>
      </c>
      <c r="AJ64">
        <v>0</v>
      </c>
      <c r="AK64">
        <v>23.091811268557922</v>
      </c>
      <c r="AL64">
        <v>0.99991692710843372</v>
      </c>
      <c r="AM64">
        <v>0</v>
      </c>
      <c r="AN64">
        <v>0</v>
      </c>
      <c r="AO64">
        <v>0</v>
      </c>
      <c r="AP64">
        <v>0</v>
      </c>
      <c r="AQ64">
        <v>9.6543889200000006</v>
      </c>
      <c r="AR64">
        <v>0.69912873215579685</v>
      </c>
      <c r="AS64">
        <v>1.9875694302705917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918.7029116618229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487.01888234034857</v>
      </c>
      <c r="L65">
        <v>6.0400017605963594</v>
      </c>
      <c r="M65">
        <v>61.300277281465576</v>
      </c>
      <c r="N65">
        <v>62.800046091743113</v>
      </c>
      <c r="O65">
        <v>33.817837203294779</v>
      </c>
      <c r="P65">
        <v>26.209130614398799</v>
      </c>
      <c r="Q65">
        <v>9.2081530118168384</v>
      </c>
      <c r="R65">
        <v>17.895083010806733</v>
      </c>
      <c r="S65">
        <v>11.141011810777457</v>
      </c>
      <c r="T65">
        <v>0</v>
      </c>
      <c r="U65">
        <v>59.80025612441618</v>
      </c>
      <c r="V65">
        <v>8.7453744257274106</v>
      </c>
      <c r="W65">
        <v>14.687842630182928</v>
      </c>
      <c r="X65">
        <v>62.270244405959041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6.9567755537802034</v>
      </c>
      <c r="AF65">
        <v>0</v>
      </c>
      <c r="AG65">
        <v>14.374572300800001</v>
      </c>
      <c r="AH65">
        <v>0</v>
      </c>
      <c r="AI65">
        <v>0</v>
      </c>
      <c r="AJ65">
        <v>0</v>
      </c>
      <c r="AK65">
        <v>23.091811268557922</v>
      </c>
      <c r="AL65">
        <v>0.99991692710843372</v>
      </c>
      <c r="AM65">
        <v>0</v>
      </c>
      <c r="AN65">
        <v>0</v>
      </c>
      <c r="AO65">
        <v>0</v>
      </c>
      <c r="AP65">
        <v>0</v>
      </c>
      <c r="AQ65">
        <v>9.6543889200000006</v>
      </c>
      <c r="AR65">
        <v>0.69912873215579685</v>
      </c>
      <c r="AS65">
        <v>1.9875694302705917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918.69830384420641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487.01888234034857</v>
      </c>
      <c r="L66">
        <v>6.0400017605963594</v>
      </c>
      <c r="M66">
        <v>61.300277281465576</v>
      </c>
      <c r="N66">
        <v>62.800046091743113</v>
      </c>
      <c r="O66">
        <v>33.817837203294779</v>
      </c>
      <c r="P66">
        <v>26.209130614398799</v>
      </c>
      <c r="Q66">
        <v>9.2081530118168384</v>
      </c>
      <c r="R66">
        <v>17.895083010806733</v>
      </c>
      <c r="S66">
        <v>11.141011810777457</v>
      </c>
      <c r="T66">
        <v>0</v>
      </c>
      <c r="U66">
        <v>59.80025612441618</v>
      </c>
      <c r="V66">
        <v>8.7453744257274106</v>
      </c>
      <c r="W66">
        <v>14.687842630182928</v>
      </c>
      <c r="X66">
        <v>62.270244405959041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6.9567755537802034</v>
      </c>
      <c r="AF66">
        <v>0</v>
      </c>
      <c r="AG66">
        <v>14.374572300800001</v>
      </c>
      <c r="AH66">
        <v>0</v>
      </c>
      <c r="AI66">
        <v>0</v>
      </c>
      <c r="AJ66">
        <v>0</v>
      </c>
      <c r="AK66">
        <v>23.091811268557922</v>
      </c>
      <c r="AL66">
        <v>0.99991692710843372</v>
      </c>
      <c r="AM66">
        <v>0</v>
      </c>
      <c r="AN66">
        <v>0</v>
      </c>
      <c r="AO66">
        <v>0</v>
      </c>
      <c r="AP66">
        <v>0</v>
      </c>
      <c r="AQ66">
        <v>19.308777840000001</v>
      </c>
      <c r="AR66">
        <v>0.69912873215579685</v>
      </c>
      <c r="AS66">
        <v>1.9875694302705917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928.35269276420638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487.01805666457324</v>
      </c>
      <c r="L67">
        <v>6.0400017605963594</v>
      </c>
      <c r="M67">
        <v>61.300277281465576</v>
      </c>
      <c r="N67">
        <v>62.800046091743113</v>
      </c>
      <c r="O67">
        <v>33.817837203294779</v>
      </c>
      <c r="P67">
        <v>26.209130614398799</v>
      </c>
      <c r="Q67">
        <v>9.2081530118168384</v>
      </c>
      <c r="R67">
        <v>17.895083010806733</v>
      </c>
      <c r="S67">
        <v>11.141011810777457</v>
      </c>
      <c r="T67">
        <v>0</v>
      </c>
      <c r="U67">
        <v>59.80025612441618</v>
      </c>
      <c r="V67">
        <v>8.7453744257274106</v>
      </c>
      <c r="W67">
        <v>14.687842630182928</v>
      </c>
      <c r="X67">
        <v>62.270244405959041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6.9567755537802034</v>
      </c>
      <c r="AF67">
        <v>0</v>
      </c>
      <c r="AG67">
        <v>14.374572300800001</v>
      </c>
      <c r="AH67">
        <v>0</v>
      </c>
      <c r="AI67">
        <v>0</v>
      </c>
      <c r="AJ67">
        <v>0</v>
      </c>
      <c r="AK67">
        <v>23.091811268557922</v>
      </c>
      <c r="AL67">
        <v>0.99991692710843372</v>
      </c>
      <c r="AM67">
        <v>0</v>
      </c>
      <c r="AN67">
        <v>0</v>
      </c>
      <c r="AO67">
        <v>0</v>
      </c>
      <c r="AP67">
        <v>0</v>
      </c>
      <c r="AQ67">
        <v>20.316192058730159</v>
      </c>
      <c r="AR67">
        <v>0.69912873215579685</v>
      </c>
      <c r="AS67">
        <v>1.9875694302705917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929.35928130716127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487.01808128264202</v>
      </c>
      <c r="L68">
        <v>6.0400017605963594</v>
      </c>
      <c r="M68">
        <v>61.300277281465576</v>
      </c>
      <c r="N68">
        <v>62.800046091743113</v>
      </c>
      <c r="O68">
        <v>33.817837203294779</v>
      </c>
      <c r="P68">
        <v>26.209130614398799</v>
      </c>
      <c r="Q68">
        <v>9.2081530118168384</v>
      </c>
      <c r="R68">
        <v>17.895083010806733</v>
      </c>
      <c r="S68">
        <v>11.141011810777457</v>
      </c>
      <c r="T68">
        <v>0</v>
      </c>
      <c r="U68">
        <v>59.80025612441618</v>
      </c>
      <c r="V68">
        <v>8.7453744257274106</v>
      </c>
      <c r="W68">
        <v>14.687842630182928</v>
      </c>
      <c r="X68">
        <v>62.270244405959041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6.9567755537802034</v>
      </c>
      <c r="AF68">
        <v>0</v>
      </c>
      <c r="AG68">
        <v>14.374572300800001</v>
      </c>
      <c r="AH68">
        <v>7.5958639516789859</v>
      </c>
      <c r="AI68">
        <v>0</v>
      </c>
      <c r="AJ68">
        <v>0</v>
      </c>
      <c r="AK68">
        <v>23.091811268557922</v>
      </c>
      <c r="AL68">
        <v>0.99991692710843372</v>
      </c>
      <c r="AM68">
        <v>0</v>
      </c>
      <c r="AN68">
        <v>0</v>
      </c>
      <c r="AO68">
        <v>0</v>
      </c>
      <c r="AP68">
        <v>0</v>
      </c>
      <c r="AQ68">
        <v>20.316192058730159</v>
      </c>
      <c r="AR68">
        <v>0.69912873215579685</v>
      </c>
      <c r="AS68">
        <v>1.9875694302705917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936.95516987690894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487.01808128264202</v>
      </c>
      <c r="L69">
        <v>6.0400017605963594</v>
      </c>
      <c r="M69">
        <v>61.300277281465576</v>
      </c>
      <c r="N69">
        <v>62.800046091743113</v>
      </c>
      <c r="O69">
        <v>33.817837203294779</v>
      </c>
      <c r="P69">
        <v>26.209130614398799</v>
      </c>
      <c r="Q69">
        <v>9.2081530118168384</v>
      </c>
      <c r="R69">
        <v>17.895083010806733</v>
      </c>
      <c r="S69">
        <v>11.141011810777457</v>
      </c>
      <c r="T69">
        <v>0</v>
      </c>
      <c r="U69">
        <v>59.80025612441618</v>
      </c>
      <c r="V69">
        <v>8.7453744257274106</v>
      </c>
      <c r="W69">
        <v>14.687842630182928</v>
      </c>
      <c r="X69">
        <v>62.270244405959041</v>
      </c>
      <c r="Y69">
        <v>0</v>
      </c>
      <c r="Z69">
        <v>0</v>
      </c>
      <c r="AA69">
        <v>0</v>
      </c>
      <c r="AB69">
        <v>1.4067161999999995</v>
      </c>
      <c r="AC69">
        <v>0</v>
      </c>
      <c r="AD69">
        <v>0</v>
      </c>
      <c r="AE69">
        <v>6.9567755537802034</v>
      </c>
      <c r="AF69">
        <v>6.2413116227180536</v>
      </c>
      <c r="AG69">
        <v>14.374572300800001</v>
      </c>
      <c r="AH69">
        <v>15.991292159999995</v>
      </c>
      <c r="AI69">
        <v>0</v>
      </c>
      <c r="AJ69">
        <v>0</v>
      </c>
      <c r="AK69">
        <v>23.091811268557922</v>
      </c>
      <c r="AL69">
        <v>0.99991692710843372</v>
      </c>
      <c r="AM69">
        <v>0</v>
      </c>
      <c r="AN69">
        <v>0</v>
      </c>
      <c r="AO69">
        <v>0</v>
      </c>
      <c r="AP69">
        <v>0</v>
      </c>
      <c r="AQ69">
        <v>30.474288781269841</v>
      </c>
      <c r="AR69">
        <v>0.69912873215579685</v>
      </c>
      <c r="AS69">
        <v>1.9875694302705917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963.15672263048759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487.01808128264202</v>
      </c>
      <c r="L70">
        <v>6.0400017605963594</v>
      </c>
      <c r="M70">
        <v>61.300277281465576</v>
      </c>
      <c r="N70">
        <v>62.800046091743113</v>
      </c>
      <c r="O70">
        <v>33.817837203294779</v>
      </c>
      <c r="P70">
        <v>26.209130614398799</v>
      </c>
      <c r="Q70">
        <v>9.2081530118168384</v>
      </c>
      <c r="R70">
        <v>17.895083010806733</v>
      </c>
      <c r="S70">
        <v>11.141011810777457</v>
      </c>
      <c r="T70">
        <v>0</v>
      </c>
      <c r="U70">
        <v>59.80025612441618</v>
      </c>
      <c r="V70">
        <v>8.7453744257274106</v>
      </c>
      <c r="W70">
        <v>14.687842630182928</v>
      </c>
      <c r="X70">
        <v>62.270244405959041</v>
      </c>
      <c r="Y70">
        <v>0</v>
      </c>
      <c r="Z70">
        <v>0</v>
      </c>
      <c r="AA70">
        <v>0</v>
      </c>
      <c r="AB70">
        <v>1.4067161999999995</v>
      </c>
      <c r="AC70">
        <v>0</v>
      </c>
      <c r="AD70">
        <v>0</v>
      </c>
      <c r="AE70">
        <v>13.913550668355418</v>
      </c>
      <c r="AF70">
        <v>6.2413116227180536</v>
      </c>
      <c r="AG70">
        <v>14.374572300800001</v>
      </c>
      <c r="AH70">
        <v>15.991292159999995</v>
      </c>
      <c r="AI70">
        <v>0</v>
      </c>
      <c r="AJ70">
        <v>0</v>
      </c>
      <c r="AK70">
        <v>23.091811268557922</v>
      </c>
      <c r="AL70">
        <v>0.99991692710843372</v>
      </c>
      <c r="AM70">
        <v>0</v>
      </c>
      <c r="AN70">
        <v>0</v>
      </c>
      <c r="AO70">
        <v>0</v>
      </c>
      <c r="AP70">
        <v>0</v>
      </c>
      <c r="AQ70">
        <v>30.474288781269841</v>
      </c>
      <c r="AR70">
        <v>0.69912873215579685</v>
      </c>
      <c r="AS70">
        <v>1.9875694302705917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970.11349774506289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487.01808128264202</v>
      </c>
      <c r="L71">
        <v>6.0400017605963594</v>
      </c>
      <c r="M71">
        <v>61.300277281465576</v>
      </c>
      <c r="N71">
        <v>62.800046091743113</v>
      </c>
      <c r="O71">
        <v>33.817837203294779</v>
      </c>
      <c r="P71">
        <v>26.209130614398799</v>
      </c>
      <c r="Q71">
        <v>9.2081530118168384</v>
      </c>
      <c r="R71">
        <v>17.895083010806733</v>
      </c>
      <c r="S71">
        <v>11.141011810777457</v>
      </c>
      <c r="T71">
        <v>0</v>
      </c>
      <c r="U71">
        <v>59.80025612441618</v>
      </c>
      <c r="V71">
        <v>8.7453744257274106</v>
      </c>
      <c r="W71">
        <v>14.687842630182928</v>
      </c>
      <c r="X71">
        <v>62.270244405959041</v>
      </c>
      <c r="Y71">
        <v>0</v>
      </c>
      <c r="Z71">
        <v>0</v>
      </c>
      <c r="AA71">
        <v>0</v>
      </c>
      <c r="AB71">
        <v>5.5593422256564118</v>
      </c>
      <c r="AC71">
        <v>0</v>
      </c>
      <c r="AD71">
        <v>3.3461293521574573</v>
      </c>
      <c r="AE71">
        <v>13.913550668355418</v>
      </c>
      <c r="AF71">
        <v>11.825643877281948</v>
      </c>
      <c r="AG71">
        <v>14.374572300800001</v>
      </c>
      <c r="AH71">
        <v>29.583890671678983</v>
      </c>
      <c r="AI71">
        <v>0</v>
      </c>
      <c r="AJ71">
        <v>0</v>
      </c>
      <c r="AK71">
        <v>23.091811268557922</v>
      </c>
      <c r="AL71">
        <v>0.99991692710843372</v>
      </c>
      <c r="AM71">
        <v>0</v>
      </c>
      <c r="AN71">
        <v>0</v>
      </c>
      <c r="AO71">
        <v>0</v>
      </c>
      <c r="AP71">
        <v>0</v>
      </c>
      <c r="AQ71">
        <v>30.474288781269841</v>
      </c>
      <c r="AR71">
        <v>0.55930316141304326</v>
      </c>
      <c r="AS71">
        <v>1.9875694302705917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996.64935831837704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487.01808128264202</v>
      </c>
      <c r="L72">
        <v>6.0400017605963594</v>
      </c>
      <c r="M72">
        <v>61.300277281465576</v>
      </c>
      <c r="N72">
        <v>62.800046091743113</v>
      </c>
      <c r="O72">
        <v>33.817837203294779</v>
      </c>
      <c r="P72">
        <v>26.209130614398799</v>
      </c>
      <c r="Q72">
        <v>9.2081530118168384</v>
      </c>
      <c r="R72">
        <v>17.895083010806733</v>
      </c>
      <c r="S72">
        <v>11.141011810777457</v>
      </c>
      <c r="T72">
        <v>0</v>
      </c>
      <c r="U72">
        <v>59.80025612441618</v>
      </c>
      <c r="V72">
        <v>8.7453744257274106</v>
      </c>
      <c r="W72">
        <v>14.687842630182928</v>
      </c>
      <c r="X72">
        <v>62.270244405959041</v>
      </c>
      <c r="Y72">
        <v>0</v>
      </c>
      <c r="Z72">
        <v>0.46435571999999992</v>
      </c>
      <c r="AA72">
        <v>2.9684738721518995</v>
      </c>
      <c r="AB72">
        <v>5.5593422256564118</v>
      </c>
      <c r="AC72">
        <v>0</v>
      </c>
      <c r="AD72">
        <v>6.7948737283875857</v>
      </c>
      <c r="AE72">
        <v>13.913550668355418</v>
      </c>
      <c r="AF72">
        <v>17.738465122718054</v>
      </c>
      <c r="AG72">
        <v>14.374572300800001</v>
      </c>
      <c r="AH72">
        <v>38.379101008321008</v>
      </c>
      <c r="AI72">
        <v>0</v>
      </c>
      <c r="AJ72">
        <v>0</v>
      </c>
      <c r="AK72">
        <v>23.091811268557922</v>
      </c>
      <c r="AL72">
        <v>4.9995853815834757</v>
      </c>
      <c r="AM72">
        <v>1.2379102033008251</v>
      </c>
      <c r="AN72">
        <v>0</v>
      </c>
      <c r="AO72">
        <v>0</v>
      </c>
      <c r="AP72">
        <v>0</v>
      </c>
      <c r="AQ72">
        <v>30.474288781269841</v>
      </c>
      <c r="AR72">
        <v>0.55930316141304326</v>
      </c>
      <c r="AS72">
        <v>1.9875694302705917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1023.4765425266128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487.01808128264202</v>
      </c>
      <c r="L73">
        <v>6.0400017605963594</v>
      </c>
      <c r="M73">
        <v>61.300277281465576</v>
      </c>
      <c r="N73">
        <v>62.800046091743113</v>
      </c>
      <c r="O73">
        <v>33.817837203294779</v>
      </c>
      <c r="P73">
        <v>26.451503496563568</v>
      </c>
      <c r="Q73">
        <v>9.2081530118168384</v>
      </c>
      <c r="R73">
        <v>17.895083010806733</v>
      </c>
      <c r="S73">
        <v>11.141011810777457</v>
      </c>
      <c r="T73">
        <v>0</v>
      </c>
      <c r="U73">
        <v>59.80025612441618</v>
      </c>
      <c r="V73">
        <v>8.7453744257274106</v>
      </c>
      <c r="W73">
        <v>14.687842630182928</v>
      </c>
      <c r="X73">
        <v>62.270244405959041</v>
      </c>
      <c r="Y73">
        <v>0</v>
      </c>
      <c r="Z73">
        <v>8.2581021771818151</v>
      </c>
      <c r="AA73">
        <v>5.8702407278481026</v>
      </c>
      <c r="AB73">
        <v>11.118684890472617</v>
      </c>
      <c r="AC73">
        <v>0</v>
      </c>
      <c r="AD73">
        <v>7.7139439085541266</v>
      </c>
      <c r="AE73">
        <v>13.913550668355418</v>
      </c>
      <c r="AF73">
        <v>25.96385732099392</v>
      </c>
      <c r="AG73">
        <v>14.374572300800001</v>
      </c>
      <c r="AH73">
        <v>39.498491494656804</v>
      </c>
      <c r="AI73">
        <v>0</v>
      </c>
      <c r="AJ73">
        <v>0</v>
      </c>
      <c r="AK73">
        <v>23.091811268557922</v>
      </c>
      <c r="AL73">
        <v>29.997513781583471</v>
      </c>
      <c r="AM73">
        <v>2.2282383659414853</v>
      </c>
      <c r="AN73">
        <v>0</v>
      </c>
      <c r="AO73">
        <v>0</v>
      </c>
      <c r="AP73">
        <v>0</v>
      </c>
      <c r="AQ73">
        <v>30.474288781269841</v>
      </c>
      <c r="AR73">
        <v>0.55930316141304326</v>
      </c>
      <c r="AS73">
        <v>1.9875694302705917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1076.2258808138911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487.01808128264202</v>
      </c>
      <c r="L74">
        <v>6.0400017605963594</v>
      </c>
      <c r="M74">
        <v>61.300277281465576</v>
      </c>
      <c r="N74">
        <v>62.800046091743113</v>
      </c>
      <c r="O74">
        <v>33.817837203294779</v>
      </c>
      <c r="P74">
        <v>26.461417852875286</v>
      </c>
      <c r="Q74">
        <v>9.2081530118168384</v>
      </c>
      <c r="R74">
        <v>17.895083010806733</v>
      </c>
      <c r="S74">
        <v>11.141011810777457</v>
      </c>
      <c r="T74">
        <v>0</v>
      </c>
      <c r="U74">
        <v>59.80025612441618</v>
      </c>
      <c r="V74">
        <v>8.7453744257274106</v>
      </c>
      <c r="W74">
        <v>14.687842630182928</v>
      </c>
      <c r="X74">
        <v>62.270244405959041</v>
      </c>
      <c r="Y74">
        <v>0</v>
      </c>
      <c r="Z74">
        <v>8.2581021771818151</v>
      </c>
      <c r="AA74">
        <v>9.3390192000000027</v>
      </c>
      <c r="AB74">
        <v>11.118684890472617</v>
      </c>
      <c r="AC74">
        <v>0</v>
      </c>
      <c r="AD74">
        <v>11.570915423618473</v>
      </c>
      <c r="AE74">
        <v>13.913550668355418</v>
      </c>
      <c r="AF74">
        <v>25.96385732099392</v>
      </c>
      <c r="AG74">
        <v>14.374572300800001</v>
      </c>
      <c r="AH74">
        <v>39.498491494656804</v>
      </c>
      <c r="AI74">
        <v>0</v>
      </c>
      <c r="AJ74">
        <v>0</v>
      </c>
      <c r="AK74">
        <v>23.091811268557922</v>
      </c>
      <c r="AL74">
        <v>29.997513781583471</v>
      </c>
      <c r="AM74">
        <v>2.2282383659414853</v>
      </c>
      <c r="AN74">
        <v>0</v>
      </c>
      <c r="AO74">
        <v>0</v>
      </c>
      <c r="AP74">
        <v>0</v>
      </c>
      <c r="AQ74">
        <v>30.474288781269841</v>
      </c>
      <c r="AR74">
        <v>0.55930316141304326</v>
      </c>
      <c r="AS74">
        <v>1.9875694302705917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1083.5615451574192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487.01808128264202</v>
      </c>
      <c r="L75">
        <v>6.0400017605963594</v>
      </c>
      <c r="M75">
        <v>61.300277281465576</v>
      </c>
      <c r="N75">
        <v>62.800046091743113</v>
      </c>
      <c r="O75">
        <v>33.817837203294779</v>
      </c>
      <c r="P75">
        <v>26.461417852875286</v>
      </c>
      <c r="Q75">
        <v>9.2081530118168384</v>
      </c>
      <c r="R75">
        <v>17.895083010806733</v>
      </c>
      <c r="S75">
        <v>11.141011810777457</v>
      </c>
      <c r="T75">
        <v>0</v>
      </c>
      <c r="U75">
        <v>59.80025612441618</v>
      </c>
      <c r="V75">
        <v>8.7453744257274106</v>
      </c>
      <c r="W75">
        <v>14.687842630182928</v>
      </c>
      <c r="X75">
        <v>62.270244405959041</v>
      </c>
      <c r="Y75">
        <v>0</v>
      </c>
      <c r="Z75">
        <v>5.505401451454544</v>
      </c>
      <c r="AA75">
        <v>11.006701200000002</v>
      </c>
      <c r="AB75">
        <v>11.118684890472617</v>
      </c>
      <c r="AC75">
        <v>0</v>
      </c>
      <c r="AD75">
        <v>11.570915423618473</v>
      </c>
      <c r="AE75">
        <v>13.913550668355418</v>
      </c>
      <c r="AF75">
        <v>25.96385732099392</v>
      </c>
      <c r="AG75">
        <v>14.374572300800001</v>
      </c>
      <c r="AH75">
        <v>39.498491494656804</v>
      </c>
      <c r="AI75">
        <v>0</v>
      </c>
      <c r="AJ75">
        <v>0</v>
      </c>
      <c r="AK75">
        <v>23.091811268557922</v>
      </c>
      <c r="AL75">
        <v>29.997513781583471</v>
      </c>
      <c r="AM75">
        <v>2.2282383659414853</v>
      </c>
      <c r="AN75">
        <v>0</v>
      </c>
      <c r="AO75">
        <v>0</v>
      </c>
      <c r="AP75">
        <v>0</v>
      </c>
      <c r="AQ75">
        <v>30.474288781269841</v>
      </c>
      <c r="AR75">
        <v>0.55930316141304326</v>
      </c>
      <c r="AS75">
        <v>1.9875694302705917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1082.4765264316918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487.01808128264202</v>
      </c>
      <c r="L76">
        <v>6.0400017605963594</v>
      </c>
      <c r="M76">
        <v>61.300277281465576</v>
      </c>
      <c r="N76">
        <v>62.800046091743113</v>
      </c>
      <c r="O76">
        <v>33.817837203294779</v>
      </c>
      <c r="P76">
        <v>26.461417852875286</v>
      </c>
      <c r="Q76">
        <v>9.2081530118168384</v>
      </c>
      <c r="R76">
        <v>17.895083010806733</v>
      </c>
      <c r="S76">
        <v>11.141011810777457</v>
      </c>
      <c r="T76">
        <v>0</v>
      </c>
      <c r="U76">
        <v>59.80025612441618</v>
      </c>
      <c r="V76">
        <v>8.7453744257274106</v>
      </c>
      <c r="W76">
        <v>14.687842630182928</v>
      </c>
      <c r="X76">
        <v>62.270244405959041</v>
      </c>
      <c r="Y76">
        <v>0</v>
      </c>
      <c r="Z76">
        <v>5.505401451454544</v>
      </c>
      <c r="AA76">
        <v>11.006701200000002</v>
      </c>
      <c r="AB76">
        <v>11.118684890472617</v>
      </c>
      <c r="AC76">
        <v>0</v>
      </c>
      <c r="AD76">
        <v>11.570915423618473</v>
      </c>
      <c r="AE76">
        <v>13.913550668355418</v>
      </c>
      <c r="AF76">
        <v>25.96385732099392</v>
      </c>
      <c r="AG76">
        <v>14.374572300800001</v>
      </c>
      <c r="AH76">
        <v>39.498491494656804</v>
      </c>
      <c r="AI76">
        <v>0</v>
      </c>
      <c r="AJ76">
        <v>0</v>
      </c>
      <c r="AK76">
        <v>23.091811268557922</v>
      </c>
      <c r="AL76">
        <v>29.997513781583471</v>
      </c>
      <c r="AM76">
        <v>2.2282383659414853</v>
      </c>
      <c r="AN76">
        <v>0</v>
      </c>
      <c r="AO76">
        <v>0</v>
      </c>
      <c r="AP76">
        <v>0</v>
      </c>
      <c r="AQ76">
        <v>30.474288781269841</v>
      </c>
      <c r="AR76">
        <v>0.55930316141304326</v>
      </c>
      <c r="AS76">
        <v>1.9875694302705917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1082.4765264316918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487.01808128264202</v>
      </c>
      <c r="L77">
        <v>6.0400017605963594</v>
      </c>
      <c r="M77">
        <v>61.300277281465576</v>
      </c>
      <c r="N77">
        <v>62.800046091743113</v>
      </c>
      <c r="O77">
        <v>33.817837203294779</v>
      </c>
      <c r="P77">
        <v>26.461417852875286</v>
      </c>
      <c r="Q77">
        <v>9.2081530118168384</v>
      </c>
      <c r="R77">
        <v>17.895083010806733</v>
      </c>
      <c r="S77">
        <v>11.141011810777457</v>
      </c>
      <c r="T77">
        <v>0</v>
      </c>
      <c r="U77">
        <v>59.80025612441618</v>
      </c>
      <c r="V77">
        <v>8.7453744257274106</v>
      </c>
      <c r="W77">
        <v>14.687842630182928</v>
      </c>
      <c r="X77">
        <v>62.270244405959041</v>
      </c>
      <c r="Y77">
        <v>0</v>
      </c>
      <c r="Z77">
        <v>5.505401451454544</v>
      </c>
      <c r="AA77">
        <v>11.006701200000002</v>
      </c>
      <c r="AB77">
        <v>11.118684890472617</v>
      </c>
      <c r="AC77">
        <v>0</v>
      </c>
      <c r="AD77">
        <v>11.570915423618473</v>
      </c>
      <c r="AE77">
        <v>13.913550668355418</v>
      </c>
      <c r="AF77">
        <v>25.96385732099392</v>
      </c>
      <c r="AG77">
        <v>14.374572300800001</v>
      </c>
      <c r="AH77">
        <v>39.498491494656804</v>
      </c>
      <c r="AI77">
        <v>0</v>
      </c>
      <c r="AJ77">
        <v>0</v>
      </c>
      <c r="AK77">
        <v>23.091811268557922</v>
      </c>
      <c r="AL77">
        <v>29.997513781583471</v>
      </c>
      <c r="AM77">
        <v>2.2282383659414853</v>
      </c>
      <c r="AN77">
        <v>0</v>
      </c>
      <c r="AO77">
        <v>0</v>
      </c>
      <c r="AP77">
        <v>0</v>
      </c>
      <c r="AQ77">
        <v>30.474288781269841</v>
      </c>
      <c r="AR77">
        <v>0.55930316141304326</v>
      </c>
      <c r="AS77">
        <v>1.9875694302705917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1082.4765264316918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487.01808128264202</v>
      </c>
      <c r="L78">
        <v>6.0400017605963594</v>
      </c>
      <c r="M78">
        <v>61.300277281465576</v>
      </c>
      <c r="N78">
        <v>62.800046091743113</v>
      </c>
      <c r="O78">
        <v>33.817837203294779</v>
      </c>
      <c r="P78">
        <v>26.461417852875286</v>
      </c>
      <c r="Q78">
        <v>9.2081530118168384</v>
      </c>
      <c r="R78">
        <v>17.895083010806733</v>
      </c>
      <c r="S78">
        <v>11.141011810777457</v>
      </c>
      <c r="T78">
        <v>0</v>
      </c>
      <c r="U78">
        <v>59.80025612441618</v>
      </c>
      <c r="V78">
        <v>8.7453744257274106</v>
      </c>
      <c r="W78">
        <v>14.687842630182928</v>
      </c>
      <c r="X78">
        <v>62.270244405959041</v>
      </c>
      <c r="Y78">
        <v>0</v>
      </c>
      <c r="Z78">
        <v>5.505401451454544</v>
      </c>
      <c r="AA78">
        <v>11.006701200000002</v>
      </c>
      <c r="AB78">
        <v>11.118684890472617</v>
      </c>
      <c r="AC78">
        <v>0</v>
      </c>
      <c r="AD78">
        <v>7.2499472956850886</v>
      </c>
      <c r="AE78">
        <v>13.913550668355418</v>
      </c>
      <c r="AF78">
        <v>25.96385732099392</v>
      </c>
      <c r="AG78">
        <v>14.374572300800001</v>
      </c>
      <c r="AH78">
        <v>39.498491494656804</v>
      </c>
      <c r="AI78">
        <v>0</v>
      </c>
      <c r="AJ78">
        <v>0</v>
      </c>
      <c r="AK78">
        <v>23.091811268557922</v>
      </c>
      <c r="AL78">
        <v>29.997513781583471</v>
      </c>
      <c r="AM78">
        <v>2.2282383659414853</v>
      </c>
      <c r="AN78">
        <v>0</v>
      </c>
      <c r="AO78">
        <v>0</v>
      </c>
      <c r="AP78">
        <v>0</v>
      </c>
      <c r="AQ78">
        <v>30.474288781269841</v>
      </c>
      <c r="AR78">
        <v>0.9321719356884054</v>
      </c>
      <c r="AS78">
        <v>1.9875694302705917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1078.5284270780337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487.01808128264202</v>
      </c>
      <c r="L79">
        <v>6.0400017605963594</v>
      </c>
      <c r="M79">
        <v>61.300277281465576</v>
      </c>
      <c r="N79">
        <v>62.800046091743113</v>
      </c>
      <c r="O79">
        <v>33.817837203294779</v>
      </c>
      <c r="P79">
        <v>26.461417852875286</v>
      </c>
      <c r="Q79">
        <v>9.2081530118168384</v>
      </c>
      <c r="R79">
        <v>17.895083010806733</v>
      </c>
      <c r="S79">
        <v>11.141011810777457</v>
      </c>
      <c r="T79">
        <v>0</v>
      </c>
      <c r="U79">
        <v>59.80025612441618</v>
      </c>
      <c r="V79">
        <v>8.7453744257274106</v>
      </c>
      <c r="W79">
        <v>14.687842630182928</v>
      </c>
      <c r="X79">
        <v>62.270244405959041</v>
      </c>
      <c r="Y79">
        <v>0</v>
      </c>
      <c r="Z79">
        <v>0</v>
      </c>
      <c r="AA79">
        <v>5.9316114113924066</v>
      </c>
      <c r="AB79">
        <v>11.118684890472617</v>
      </c>
      <c r="AC79">
        <v>0</v>
      </c>
      <c r="AD79">
        <v>3.3461293521574573</v>
      </c>
      <c r="AE79">
        <v>13.913550668355418</v>
      </c>
      <c r="AF79">
        <v>17.738465122718054</v>
      </c>
      <c r="AG79">
        <v>14.374572300800001</v>
      </c>
      <c r="AH79">
        <v>23.986938239999994</v>
      </c>
      <c r="AI79">
        <v>0</v>
      </c>
      <c r="AJ79">
        <v>0</v>
      </c>
      <c r="AK79">
        <v>23.091811268557922</v>
      </c>
      <c r="AL79">
        <v>4.9995853815834757</v>
      </c>
      <c r="AM79">
        <v>1.1816415377344336</v>
      </c>
      <c r="AN79">
        <v>0</v>
      </c>
      <c r="AO79">
        <v>0</v>
      </c>
      <c r="AP79">
        <v>0</v>
      </c>
      <c r="AQ79">
        <v>30.474288781269841</v>
      </c>
      <c r="AR79">
        <v>10.719975064311591</v>
      </c>
      <c r="AS79">
        <v>1.9875694302705917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1024.0504503419274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487.01808128264202</v>
      </c>
      <c r="L80">
        <v>6.0400017605963594</v>
      </c>
      <c r="M80">
        <v>61.300277281465576</v>
      </c>
      <c r="N80">
        <v>62.800046091743113</v>
      </c>
      <c r="O80">
        <v>33.817837203294779</v>
      </c>
      <c r="P80">
        <v>26.461417852875286</v>
      </c>
      <c r="Q80">
        <v>9.2081530118168384</v>
      </c>
      <c r="R80">
        <v>17.895083010806733</v>
      </c>
      <c r="S80">
        <v>11.141011810777457</v>
      </c>
      <c r="T80">
        <v>0</v>
      </c>
      <c r="U80">
        <v>59.80025612441618</v>
      </c>
      <c r="V80">
        <v>8.7453744257274106</v>
      </c>
      <c r="W80">
        <v>14.687842630182928</v>
      </c>
      <c r="X80">
        <v>62.270244405959041</v>
      </c>
      <c r="Y80">
        <v>0</v>
      </c>
      <c r="Z80">
        <v>0</v>
      </c>
      <c r="AA80">
        <v>2.6682912000000005</v>
      </c>
      <c r="AB80">
        <v>5.5593422256564118</v>
      </c>
      <c r="AC80">
        <v>0</v>
      </c>
      <c r="AD80">
        <v>3.3461293521574573</v>
      </c>
      <c r="AE80">
        <v>6.9567755537802034</v>
      </c>
      <c r="AF80">
        <v>11.825643877281948</v>
      </c>
      <c r="AG80">
        <v>14.374572300800001</v>
      </c>
      <c r="AH80">
        <v>23.986938239999994</v>
      </c>
      <c r="AI80">
        <v>0</v>
      </c>
      <c r="AJ80">
        <v>0</v>
      </c>
      <c r="AK80">
        <v>23.091811268557922</v>
      </c>
      <c r="AL80">
        <v>0.99991692710843372</v>
      </c>
      <c r="AM80">
        <v>0</v>
      </c>
      <c r="AN80">
        <v>0</v>
      </c>
      <c r="AO80">
        <v>0</v>
      </c>
      <c r="AP80">
        <v>0</v>
      </c>
      <c r="AQ80">
        <v>30.474288781269841</v>
      </c>
      <c r="AR80">
        <v>10.719975064311591</v>
      </c>
      <c r="AS80">
        <v>1.9875694302705917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997.17688111349776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487.01808128264202</v>
      </c>
      <c r="L81">
        <v>6.0400017605963594</v>
      </c>
      <c r="M81">
        <v>61.300277281465576</v>
      </c>
      <c r="N81">
        <v>62.800046091743113</v>
      </c>
      <c r="O81">
        <v>33.817837203294779</v>
      </c>
      <c r="P81">
        <v>26.461417852875286</v>
      </c>
      <c r="Q81">
        <v>9.2081530118168384</v>
      </c>
      <c r="R81">
        <v>17.895083010806733</v>
      </c>
      <c r="S81">
        <v>11.141011810777457</v>
      </c>
      <c r="T81">
        <v>0</v>
      </c>
      <c r="U81">
        <v>59.80025612441618</v>
      </c>
      <c r="V81">
        <v>8.7453744257274106</v>
      </c>
      <c r="W81">
        <v>13.581214382276842</v>
      </c>
      <c r="X81">
        <v>62.270244405959041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6.9567755537802034</v>
      </c>
      <c r="AF81">
        <v>11.825643877281948</v>
      </c>
      <c r="AG81">
        <v>14.374572300800001</v>
      </c>
      <c r="AH81">
        <v>15.991292159999995</v>
      </c>
      <c r="AI81">
        <v>0</v>
      </c>
      <c r="AJ81">
        <v>0</v>
      </c>
      <c r="AK81">
        <v>23.091811268557922</v>
      </c>
      <c r="AL81">
        <v>0.99991692710843372</v>
      </c>
      <c r="AM81">
        <v>0</v>
      </c>
      <c r="AN81">
        <v>0</v>
      </c>
      <c r="AO81">
        <v>0</v>
      </c>
      <c r="AP81">
        <v>0</v>
      </c>
      <c r="AQ81">
        <v>30.474288781269841</v>
      </c>
      <c r="AR81">
        <v>0.9321719356884054</v>
      </c>
      <c r="AS81">
        <v>1.9875694302705917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966.71304087915462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487.01808128264202</v>
      </c>
      <c r="L82">
        <v>6.0400017605963594</v>
      </c>
      <c r="M82">
        <v>61.300277281465576</v>
      </c>
      <c r="N82">
        <v>62.800046091743113</v>
      </c>
      <c r="O82">
        <v>33.817837203294779</v>
      </c>
      <c r="P82">
        <v>26.461417852875286</v>
      </c>
      <c r="Q82">
        <v>9.2081530118168384</v>
      </c>
      <c r="R82">
        <v>17.895083010806733</v>
      </c>
      <c r="S82">
        <v>11.141011810777457</v>
      </c>
      <c r="T82">
        <v>0</v>
      </c>
      <c r="U82">
        <v>59.80025612441618</v>
      </c>
      <c r="V82">
        <v>8.7453744257274106</v>
      </c>
      <c r="W82">
        <v>13.581214382276842</v>
      </c>
      <c r="X82">
        <v>62.270244405959041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6.9567755537802034</v>
      </c>
      <c r="AF82">
        <v>11.825643877281948</v>
      </c>
      <c r="AG82">
        <v>14.374572300800001</v>
      </c>
      <c r="AH82">
        <v>7.5958639516789859</v>
      </c>
      <c r="AI82">
        <v>0</v>
      </c>
      <c r="AJ82">
        <v>0</v>
      </c>
      <c r="AK82">
        <v>23.091811268557922</v>
      </c>
      <c r="AL82">
        <v>0.99991692710843372</v>
      </c>
      <c r="AM82">
        <v>0</v>
      </c>
      <c r="AN82">
        <v>0</v>
      </c>
      <c r="AO82">
        <v>0</v>
      </c>
      <c r="AP82">
        <v>0</v>
      </c>
      <c r="AQ82">
        <v>30.474288781269841</v>
      </c>
      <c r="AR82">
        <v>0.55930316141304326</v>
      </c>
      <c r="AS82">
        <v>1.9875694302705917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957.94474389655829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487.01808128264202</v>
      </c>
      <c r="L83">
        <v>6.0400017605963594</v>
      </c>
      <c r="M83">
        <v>61.300277281465576</v>
      </c>
      <c r="N83">
        <v>62.800046091743113</v>
      </c>
      <c r="O83">
        <v>33.817837203294779</v>
      </c>
      <c r="P83">
        <v>26.461417852875286</v>
      </c>
      <c r="Q83">
        <v>9.2081530118168384</v>
      </c>
      <c r="R83">
        <v>17.895083010806733</v>
      </c>
      <c r="S83">
        <v>11.141011810777457</v>
      </c>
      <c r="T83">
        <v>0</v>
      </c>
      <c r="U83">
        <v>59.80025612441618</v>
      </c>
      <c r="V83">
        <v>8.7453744257274106</v>
      </c>
      <c r="W83">
        <v>13.581214382276842</v>
      </c>
      <c r="X83">
        <v>62.270244405959041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6.9567755537802034</v>
      </c>
      <c r="AF83">
        <v>11.825643877281948</v>
      </c>
      <c r="AG83">
        <v>14.374572300800001</v>
      </c>
      <c r="AH83">
        <v>0</v>
      </c>
      <c r="AI83">
        <v>0</v>
      </c>
      <c r="AJ83">
        <v>0</v>
      </c>
      <c r="AK83">
        <v>23.091811268557922</v>
      </c>
      <c r="AL83">
        <v>0.99991692710843372</v>
      </c>
      <c r="AM83">
        <v>0</v>
      </c>
      <c r="AN83">
        <v>0</v>
      </c>
      <c r="AO83">
        <v>0</v>
      </c>
      <c r="AP83">
        <v>0</v>
      </c>
      <c r="AQ83">
        <v>30.474288781269841</v>
      </c>
      <c r="AR83">
        <v>0.55930316141304326</v>
      </c>
      <c r="AS83">
        <v>1.9875694302705917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950.34887994487929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487.01808128264202</v>
      </c>
      <c r="L84">
        <v>6.0400017605963594</v>
      </c>
      <c r="M84">
        <v>61.300277281465576</v>
      </c>
      <c r="N84">
        <v>62.800046091743113</v>
      </c>
      <c r="O84">
        <v>33.817837203294779</v>
      </c>
      <c r="P84">
        <v>26.461417852875286</v>
      </c>
      <c r="Q84">
        <v>9.2081530118168384</v>
      </c>
      <c r="R84">
        <v>17.895083010806733</v>
      </c>
      <c r="S84">
        <v>11.141011810777457</v>
      </c>
      <c r="T84">
        <v>0</v>
      </c>
      <c r="U84">
        <v>59.80025612441618</v>
      </c>
      <c r="V84">
        <v>8.7453744257274106</v>
      </c>
      <c r="W84">
        <v>13.581214382276842</v>
      </c>
      <c r="X84">
        <v>62.270244405959041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6.9567755537802034</v>
      </c>
      <c r="AF84">
        <v>11.825643877281948</v>
      </c>
      <c r="AG84">
        <v>14.374572300800001</v>
      </c>
      <c r="AH84">
        <v>0</v>
      </c>
      <c r="AI84">
        <v>0</v>
      </c>
      <c r="AJ84">
        <v>0</v>
      </c>
      <c r="AK84">
        <v>23.091811268557922</v>
      </c>
      <c r="AL84">
        <v>0.99991692710843372</v>
      </c>
      <c r="AM84">
        <v>0</v>
      </c>
      <c r="AN84">
        <v>0</v>
      </c>
      <c r="AO84">
        <v>0</v>
      </c>
      <c r="AP84">
        <v>0</v>
      </c>
      <c r="AQ84">
        <v>30.474288781269841</v>
      </c>
      <c r="AR84">
        <v>0.55930316141304326</v>
      </c>
      <c r="AS84">
        <v>1.9875694302705917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950.34887994487929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487.01808128264202</v>
      </c>
      <c r="L85">
        <v>6.0400017605963594</v>
      </c>
      <c r="M85">
        <v>61.300277281465576</v>
      </c>
      <c r="N85">
        <v>62.800046091743113</v>
      </c>
      <c r="O85">
        <v>33.817837203294779</v>
      </c>
      <c r="P85">
        <v>26.460942995668415</v>
      </c>
      <c r="Q85">
        <v>9.2081530118168384</v>
      </c>
      <c r="R85">
        <v>17.895083010806733</v>
      </c>
      <c r="S85">
        <v>11.141011810777457</v>
      </c>
      <c r="T85">
        <v>0</v>
      </c>
      <c r="U85">
        <v>59.80025612441618</v>
      </c>
      <c r="V85">
        <v>8.7453744257274106</v>
      </c>
      <c r="W85">
        <v>13.58083447606727</v>
      </c>
      <c r="X85">
        <v>62.270244405959041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6.9567755537802034</v>
      </c>
      <c r="AF85">
        <v>11.825643877281948</v>
      </c>
      <c r="AG85">
        <v>14.374572300800001</v>
      </c>
      <c r="AH85">
        <v>0</v>
      </c>
      <c r="AI85">
        <v>0</v>
      </c>
      <c r="AJ85">
        <v>0</v>
      </c>
      <c r="AK85">
        <v>23.091811268557922</v>
      </c>
      <c r="AL85">
        <v>0.99991692710843372</v>
      </c>
      <c r="AM85">
        <v>0</v>
      </c>
      <c r="AN85">
        <v>0</v>
      </c>
      <c r="AO85">
        <v>0</v>
      </c>
      <c r="AP85">
        <v>0</v>
      </c>
      <c r="AQ85">
        <v>30.474288781269841</v>
      </c>
      <c r="AR85">
        <v>0.55930316141304326</v>
      </c>
      <c r="AS85">
        <v>1.930781569134701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950.2912373203269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487.01808128264202</v>
      </c>
      <c r="L86">
        <v>6.0400017605963594</v>
      </c>
      <c r="M86">
        <v>61.300277281465576</v>
      </c>
      <c r="N86">
        <v>62.800046091743113</v>
      </c>
      <c r="O86">
        <v>33.817837203294779</v>
      </c>
      <c r="P86">
        <v>26.460942995668415</v>
      </c>
      <c r="Q86">
        <v>9.2081530118168384</v>
      </c>
      <c r="R86">
        <v>17.895083010806733</v>
      </c>
      <c r="S86">
        <v>11.141011810777457</v>
      </c>
      <c r="T86">
        <v>0</v>
      </c>
      <c r="U86">
        <v>59.80025612441618</v>
      </c>
      <c r="V86">
        <v>8.7453744257274106</v>
      </c>
      <c r="W86">
        <v>13.58083447606727</v>
      </c>
      <c r="X86">
        <v>62.270244405959041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6.9567755537802034</v>
      </c>
      <c r="AF86">
        <v>11.825643877281948</v>
      </c>
      <c r="AG86">
        <v>14.374572300800001</v>
      </c>
      <c r="AH86">
        <v>0</v>
      </c>
      <c r="AI86">
        <v>0</v>
      </c>
      <c r="AJ86">
        <v>0</v>
      </c>
      <c r="AK86">
        <v>23.091811268557922</v>
      </c>
      <c r="AL86">
        <v>0.99991692710843372</v>
      </c>
      <c r="AM86">
        <v>0</v>
      </c>
      <c r="AN86">
        <v>0</v>
      </c>
      <c r="AO86">
        <v>0</v>
      </c>
      <c r="AP86">
        <v>0</v>
      </c>
      <c r="AQ86">
        <v>30.474288781269841</v>
      </c>
      <c r="AR86">
        <v>0.55930316141304326</v>
      </c>
      <c r="AS86">
        <v>1.930781569134701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950.2912373203269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487.01808128264202</v>
      </c>
      <c r="L87">
        <v>6.0400017605963594</v>
      </c>
      <c r="M87">
        <v>61.300277281465576</v>
      </c>
      <c r="N87">
        <v>62.800046091743113</v>
      </c>
      <c r="O87">
        <v>33.817837203294779</v>
      </c>
      <c r="P87">
        <v>26.460942995668415</v>
      </c>
      <c r="Q87">
        <v>9.2081530118168384</v>
      </c>
      <c r="R87">
        <v>17.895083010806733</v>
      </c>
      <c r="S87">
        <v>11.141011810777457</v>
      </c>
      <c r="T87">
        <v>0</v>
      </c>
      <c r="U87">
        <v>59.80025612441618</v>
      </c>
      <c r="V87">
        <v>8.7453744257274106</v>
      </c>
      <c r="W87">
        <v>13.58083447606727</v>
      </c>
      <c r="X87">
        <v>62.270244405959041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6.9567755537802034</v>
      </c>
      <c r="AF87">
        <v>11.825643877281948</v>
      </c>
      <c r="AG87">
        <v>14.374572300800001</v>
      </c>
      <c r="AH87">
        <v>0</v>
      </c>
      <c r="AI87">
        <v>0</v>
      </c>
      <c r="AJ87">
        <v>0</v>
      </c>
      <c r="AK87">
        <v>23.091811268557922</v>
      </c>
      <c r="AL87">
        <v>0.99991692710843372</v>
      </c>
      <c r="AM87">
        <v>0</v>
      </c>
      <c r="AN87">
        <v>0</v>
      </c>
      <c r="AO87">
        <v>0</v>
      </c>
      <c r="AP87">
        <v>0</v>
      </c>
      <c r="AQ87">
        <v>20.316192058730159</v>
      </c>
      <c r="AR87">
        <v>9.3217175999999977</v>
      </c>
      <c r="AS87">
        <v>1.930781569134701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948.89555503637416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487.01808128264202</v>
      </c>
      <c r="L88">
        <v>6.0400017605963594</v>
      </c>
      <c r="M88">
        <v>61.300277281465576</v>
      </c>
      <c r="N88">
        <v>62.800046091743113</v>
      </c>
      <c r="O88">
        <v>33.817837203294779</v>
      </c>
      <c r="P88">
        <v>26.460942995668415</v>
      </c>
      <c r="Q88">
        <v>9.2081530118168384</v>
      </c>
      <c r="R88">
        <v>17.895083010806733</v>
      </c>
      <c r="S88">
        <v>11.141011810777457</v>
      </c>
      <c r="T88">
        <v>0</v>
      </c>
      <c r="U88">
        <v>59.80025612441618</v>
      </c>
      <c r="V88">
        <v>8.7453744257274106</v>
      </c>
      <c r="W88">
        <v>13.58083447606727</v>
      </c>
      <c r="X88">
        <v>62.270244405959041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6.9567755537802034</v>
      </c>
      <c r="AF88">
        <v>11.825643877281948</v>
      </c>
      <c r="AG88">
        <v>14.374572300800001</v>
      </c>
      <c r="AH88">
        <v>0</v>
      </c>
      <c r="AI88">
        <v>0</v>
      </c>
      <c r="AJ88">
        <v>0</v>
      </c>
      <c r="AK88">
        <v>23.091811268557922</v>
      </c>
      <c r="AL88">
        <v>0.99991692710843372</v>
      </c>
      <c r="AM88">
        <v>0</v>
      </c>
      <c r="AN88">
        <v>0</v>
      </c>
      <c r="AO88">
        <v>0</v>
      </c>
      <c r="AP88">
        <v>0</v>
      </c>
      <c r="AQ88">
        <v>20.316192058730159</v>
      </c>
      <c r="AR88">
        <v>9.3217175999999977</v>
      </c>
      <c r="AS88">
        <v>1.930781569134701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948.89555503637416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487.01808128264202</v>
      </c>
      <c r="L89">
        <v>6.0400017605963594</v>
      </c>
      <c r="M89">
        <v>61.300277281465576</v>
      </c>
      <c r="N89">
        <v>62.800046091743113</v>
      </c>
      <c r="O89">
        <v>33.817837203294779</v>
      </c>
      <c r="P89">
        <v>26.460942995668415</v>
      </c>
      <c r="Q89">
        <v>9.2081530118168384</v>
      </c>
      <c r="R89">
        <v>17.895083010806733</v>
      </c>
      <c r="S89">
        <v>11.141011810777457</v>
      </c>
      <c r="T89">
        <v>0</v>
      </c>
      <c r="U89">
        <v>59.80025612441618</v>
      </c>
      <c r="V89">
        <v>8.7453744257274106</v>
      </c>
      <c r="W89">
        <v>13.58083447606727</v>
      </c>
      <c r="X89">
        <v>62.270244405959041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6.9567755537802034</v>
      </c>
      <c r="AF89">
        <v>11.825643877281948</v>
      </c>
      <c r="AG89">
        <v>14.374572300800001</v>
      </c>
      <c r="AH89">
        <v>0</v>
      </c>
      <c r="AI89">
        <v>0</v>
      </c>
      <c r="AJ89">
        <v>0</v>
      </c>
      <c r="AK89">
        <v>23.091811268557922</v>
      </c>
      <c r="AL89">
        <v>0.99991692710843372</v>
      </c>
      <c r="AM89">
        <v>0</v>
      </c>
      <c r="AN89">
        <v>0</v>
      </c>
      <c r="AO89">
        <v>0</v>
      </c>
      <c r="AP89">
        <v>0</v>
      </c>
      <c r="AQ89">
        <v>20.316192058730159</v>
      </c>
      <c r="AR89">
        <v>0.55930316141304326</v>
      </c>
      <c r="AS89">
        <v>1.930781569134701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940.13314059778725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487.22932628545175</v>
      </c>
      <c r="L90">
        <v>6.0400017605963594</v>
      </c>
      <c r="M90">
        <v>61.300277281465576</v>
      </c>
      <c r="N90">
        <v>62.800046091743113</v>
      </c>
      <c r="O90">
        <v>33.817837203294779</v>
      </c>
      <c r="P90">
        <v>26.460942995668415</v>
      </c>
      <c r="Q90">
        <v>9.2081530118168384</v>
      </c>
      <c r="R90">
        <v>17.895083010806733</v>
      </c>
      <c r="S90">
        <v>11.141011810777457</v>
      </c>
      <c r="T90">
        <v>0</v>
      </c>
      <c r="U90">
        <v>59.80025612441618</v>
      </c>
      <c r="V90">
        <v>8.7453744257274106</v>
      </c>
      <c r="W90">
        <v>13.58083447606727</v>
      </c>
      <c r="X90">
        <v>62.270244405959041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6.9567755537802034</v>
      </c>
      <c r="AF90">
        <v>11.825643877281948</v>
      </c>
      <c r="AG90">
        <v>14.374572300800001</v>
      </c>
      <c r="AH90">
        <v>0</v>
      </c>
      <c r="AI90">
        <v>0</v>
      </c>
      <c r="AJ90">
        <v>0</v>
      </c>
      <c r="AK90">
        <v>23.091811268557922</v>
      </c>
      <c r="AL90">
        <v>0.99991692710843372</v>
      </c>
      <c r="AM90">
        <v>0</v>
      </c>
      <c r="AN90">
        <v>0</v>
      </c>
      <c r="AO90">
        <v>0</v>
      </c>
      <c r="AP90">
        <v>0</v>
      </c>
      <c r="AQ90">
        <v>10.15809602936508</v>
      </c>
      <c r="AR90">
        <v>0.55930316141304326</v>
      </c>
      <c r="AS90">
        <v>1.930781569134701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930.18628957123201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487.22626764203949</v>
      </c>
      <c r="L91">
        <v>6.039980826123192</v>
      </c>
      <c r="M91">
        <v>61.300277281465576</v>
      </c>
      <c r="N91">
        <v>62.800046091743113</v>
      </c>
      <c r="O91">
        <v>22.538558956887485</v>
      </c>
      <c r="P91">
        <v>26.460942995668415</v>
      </c>
      <c r="Q91">
        <v>9.2081530118168384</v>
      </c>
      <c r="R91">
        <v>17.895083010806733</v>
      </c>
      <c r="S91">
        <v>11.141011810777457</v>
      </c>
      <c r="T91">
        <v>0</v>
      </c>
      <c r="U91">
        <v>59.80025612441618</v>
      </c>
      <c r="V91">
        <v>8.7453744257274106</v>
      </c>
      <c r="W91">
        <v>13.58083447606727</v>
      </c>
      <c r="X91">
        <v>62.270244405959041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6.9567755537802034</v>
      </c>
      <c r="AF91">
        <v>6.2413116227180536</v>
      </c>
      <c r="AG91">
        <v>14.374572300800001</v>
      </c>
      <c r="AH91">
        <v>0</v>
      </c>
      <c r="AI91">
        <v>0</v>
      </c>
      <c r="AJ91">
        <v>0</v>
      </c>
      <c r="AK91">
        <v>23.091811268557922</v>
      </c>
      <c r="AL91">
        <v>0.99991692710843372</v>
      </c>
      <c r="AM91">
        <v>0</v>
      </c>
      <c r="AN91">
        <v>0</v>
      </c>
      <c r="AO91">
        <v>0</v>
      </c>
      <c r="AP91">
        <v>0</v>
      </c>
      <c r="AQ91">
        <v>9.6963648012698407</v>
      </c>
      <c r="AR91">
        <v>0.55930316141304326</v>
      </c>
      <c r="AS91">
        <v>1.930781569134701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912.85786826428034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487.23335775278196</v>
      </c>
      <c r="L92">
        <v>6.0400244900093947</v>
      </c>
      <c r="M92">
        <v>61.300277281465576</v>
      </c>
      <c r="N92">
        <v>62.800046091743113</v>
      </c>
      <c r="O92">
        <v>0</v>
      </c>
      <c r="P92">
        <v>26.460942995668415</v>
      </c>
      <c r="Q92">
        <v>9.2081530118168384</v>
      </c>
      <c r="R92">
        <v>17.895083010806733</v>
      </c>
      <c r="S92">
        <v>11.141011810777457</v>
      </c>
      <c r="T92">
        <v>0</v>
      </c>
      <c r="U92">
        <v>59.80025612441618</v>
      </c>
      <c r="V92">
        <v>8.7453744257274106</v>
      </c>
      <c r="W92">
        <v>13.58083447606727</v>
      </c>
      <c r="X92">
        <v>62.270244405959041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6.9567755537802034</v>
      </c>
      <c r="AF92">
        <v>6.2413116227180536</v>
      </c>
      <c r="AG92">
        <v>14.374572300800001</v>
      </c>
      <c r="AH92">
        <v>0</v>
      </c>
      <c r="AI92">
        <v>0</v>
      </c>
      <c r="AJ92">
        <v>0</v>
      </c>
      <c r="AK92">
        <v>23.091811268557922</v>
      </c>
      <c r="AL92">
        <v>0.99991692710843372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0.55930316141304326</v>
      </c>
      <c r="AS92">
        <v>1.930781569134701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880.63007828075149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487.23017129011578</v>
      </c>
      <c r="L93">
        <v>6.0399913225486195</v>
      </c>
      <c r="M93">
        <v>61.300277281465576</v>
      </c>
      <c r="N93">
        <v>62.800046091743113</v>
      </c>
      <c r="O93">
        <v>0</v>
      </c>
      <c r="P93">
        <v>26.460942995668415</v>
      </c>
      <c r="Q93">
        <v>9.2081530118168384</v>
      </c>
      <c r="R93">
        <v>17.895083010806733</v>
      </c>
      <c r="S93">
        <v>11.141011810777457</v>
      </c>
      <c r="T93">
        <v>0</v>
      </c>
      <c r="U93">
        <v>56.449288146279955</v>
      </c>
      <c r="V93">
        <v>8.7491213842975206</v>
      </c>
      <c r="W93">
        <v>13.58083447606727</v>
      </c>
      <c r="X93">
        <v>62.270244405959041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6.9567755537802034</v>
      </c>
      <c r="AF93">
        <v>6.2413116227180536</v>
      </c>
      <c r="AG93">
        <v>14.374572300800001</v>
      </c>
      <c r="AH93">
        <v>0</v>
      </c>
      <c r="AI93">
        <v>0</v>
      </c>
      <c r="AJ93">
        <v>0</v>
      </c>
      <c r="AK93">
        <v>23.091811268557922</v>
      </c>
      <c r="AL93">
        <v>0.99991692710843372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9.3217175999999977</v>
      </c>
      <c r="AS93">
        <v>1.930781569134701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886.04205206964559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487.23017129011578</v>
      </c>
      <c r="L94">
        <v>6.0399899059782616</v>
      </c>
      <c r="M94">
        <v>61.300277281465576</v>
      </c>
      <c r="N94">
        <v>62.800046091743113</v>
      </c>
      <c r="O94">
        <v>0</v>
      </c>
      <c r="P94">
        <v>26.460942995668415</v>
      </c>
      <c r="Q94">
        <v>9.2097814763331325</v>
      </c>
      <c r="R94">
        <v>17.898651391691395</v>
      </c>
      <c r="S94">
        <v>11.592243120786517</v>
      </c>
      <c r="T94">
        <v>0</v>
      </c>
      <c r="U94">
        <v>53.249733015793431</v>
      </c>
      <c r="V94">
        <v>8.7491213842975206</v>
      </c>
      <c r="W94">
        <v>13.58083447606727</v>
      </c>
      <c r="X94">
        <v>62.270244405959041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6.9567755537802034</v>
      </c>
      <c r="AF94">
        <v>6.2413116227180536</v>
      </c>
      <c r="AG94">
        <v>14.374572300800001</v>
      </c>
      <c r="AH94">
        <v>0</v>
      </c>
      <c r="AI94">
        <v>0</v>
      </c>
      <c r="AJ94">
        <v>0</v>
      </c>
      <c r="AK94">
        <v>23.091811268557922</v>
      </c>
      <c r="AL94">
        <v>0.99991692710843372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9.3217175999999977</v>
      </c>
      <c r="AS94">
        <v>1.930781569134701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883.29892367799857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487.23017129011578</v>
      </c>
      <c r="L95">
        <v>6.0400355863254545</v>
      </c>
      <c r="M95">
        <v>61.300277281465576</v>
      </c>
      <c r="N95">
        <v>62.800046091743113</v>
      </c>
      <c r="O95">
        <v>0</v>
      </c>
      <c r="P95">
        <v>26.460942995668415</v>
      </c>
      <c r="Q95">
        <v>9.2097814763331325</v>
      </c>
      <c r="R95">
        <v>17.898651391691395</v>
      </c>
      <c r="S95">
        <v>11.137808533529125</v>
      </c>
      <c r="T95">
        <v>0</v>
      </c>
      <c r="U95">
        <v>49.240660053619301</v>
      </c>
      <c r="V95">
        <v>8.7491213842975206</v>
      </c>
      <c r="W95">
        <v>13.58083447606727</v>
      </c>
      <c r="X95">
        <v>62.270244405959041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6.9567755537802034</v>
      </c>
      <c r="AF95">
        <v>6.2413116227180536</v>
      </c>
      <c r="AG95">
        <v>14.374572300800001</v>
      </c>
      <c r="AH95">
        <v>0</v>
      </c>
      <c r="AI95">
        <v>0</v>
      </c>
      <c r="AJ95">
        <v>0</v>
      </c>
      <c r="AK95">
        <v>23.091811268557922</v>
      </c>
      <c r="AL95">
        <v>0.99991692710843372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0.9321719356884054</v>
      </c>
      <c r="AS95">
        <v>1.930781569134701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870.44591614460262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487.23017129011578</v>
      </c>
      <c r="L96">
        <v>6.0398805403311027</v>
      </c>
      <c r="M96">
        <v>61.300277281465576</v>
      </c>
      <c r="N96">
        <v>62.800046091743113</v>
      </c>
      <c r="O96">
        <v>0</v>
      </c>
      <c r="P96">
        <v>26.460942995668415</v>
      </c>
      <c r="Q96">
        <v>9.2073350354815346</v>
      </c>
      <c r="R96">
        <v>17.898651391691395</v>
      </c>
      <c r="S96">
        <v>11.141512220068416</v>
      </c>
      <c r="T96">
        <v>0</v>
      </c>
      <c r="U96">
        <v>49.240660053619301</v>
      </c>
      <c r="V96">
        <v>8.7491213842975206</v>
      </c>
      <c r="W96">
        <v>13.58083447606727</v>
      </c>
      <c r="X96">
        <v>62.270244405959041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6.9567755537802034</v>
      </c>
      <c r="AF96">
        <v>6.2413116227180536</v>
      </c>
      <c r="AG96">
        <v>14.374572300800001</v>
      </c>
      <c r="AH96">
        <v>0</v>
      </c>
      <c r="AI96">
        <v>0</v>
      </c>
      <c r="AJ96">
        <v>0</v>
      </c>
      <c r="AK96">
        <v>23.091811268557922</v>
      </c>
      <c r="AL96">
        <v>0.99991692710843372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0.55930316141304326</v>
      </c>
      <c r="AS96">
        <v>1.930781569134701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870.07414957002061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487.23688212584858</v>
      </c>
      <c r="L97">
        <v>6.040046420365746</v>
      </c>
      <c r="M97">
        <v>61.300277281465576</v>
      </c>
      <c r="N97">
        <v>62.800046091743113</v>
      </c>
      <c r="O97">
        <v>0</v>
      </c>
      <c r="P97">
        <v>25.209861700626963</v>
      </c>
      <c r="Q97">
        <v>9.2105820284023672</v>
      </c>
      <c r="R97">
        <v>17.892437492335439</v>
      </c>
      <c r="S97">
        <v>11.141497323373494</v>
      </c>
      <c r="T97">
        <v>0</v>
      </c>
      <c r="U97">
        <v>49.240660053619301</v>
      </c>
      <c r="V97">
        <v>8.7498541666666672</v>
      </c>
      <c r="W97">
        <v>13.58083447606727</v>
      </c>
      <c r="X97">
        <v>62.270244405959041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6.9567755537802034</v>
      </c>
      <c r="AF97">
        <v>6.2413116227180536</v>
      </c>
      <c r="AG97">
        <v>14.374572300800001</v>
      </c>
      <c r="AH97">
        <v>0</v>
      </c>
      <c r="AI97">
        <v>0</v>
      </c>
      <c r="AJ97">
        <v>0</v>
      </c>
      <c r="AK97">
        <v>23.091811268557922</v>
      </c>
      <c r="AL97">
        <v>0.99991692710843372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0.55930316141304326</v>
      </c>
      <c r="AS97">
        <v>1.930781569134701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868.82769596998583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487.23349561530574</v>
      </c>
      <c r="L98">
        <v>6.040046420365746</v>
      </c>
      <c r="M98">
        <v>61.300277281465576</v>
      </c>
      <c r="N98">
        <v>62.800046091743113</v>
      </c>
      <c r="O98">
        <v>0</v>
      </c>
      <c r="P98">
        <v>25.209861700626963</v>
      </c>
      <c r="Q98">
        <v>9.2105820284023672</v>
      </c>
      <c r="R98">
        <v>17.892437492335439</v>
      </c>
      <c r="S98">
        <v>11.141497323373494</v>
      </c>
      <c r="T98">
        <v>0</v>
      </c>
      <c r="U98">
        <v>49.240660053619301</v>
      </c>
      <c r="V98">
        <v>8.7498541666666672</v>
      </c>
      <c r="W98">
        <v>13.58083447606727</v>
      </c>
      <c r="X98">
        <v>62.270244405959041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6.9567755537802034</v>
      </c>
      <c r="AF98">
        <v>6.2413116227180536</v>
      </c>
      <c r="AG98">
        <v>14.374572300800001</v>
      </c>
      <c r="AH98">
        <v>0</v>
      </c>
      <c r="AI98">
        <v>0</v>
      </c>
      <c r="AJ98">
        <v>0</v>
      </c>
      <c r="AK98">
        <v>23.091811268557922</v>
      </c>
      <c r="AL98">
        <v>0.99991692710843372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0.55930316141304326</v>
      </c>
      <c r="AS98">
        <v>1.930781569134701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868.82430945944293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10.514104908676279</v>
      </c>
      <c r="L99">
        <f t="shared" si="2"/>
        <v>0.13151545129918935</v>
      </c>
      <c r="M99">
        <f t="shared" si="2"/>
        <v>1.4712066547551719</v>
      </c>
      <c r="N99">
        <f t="shared" si="2"/>
        <v>1.4217716228912001</v>
      </c>
      <c r="O99">
        <f t="shared" si="2"/>
        <v>0.74962705821170805</v>
      </c>
      <c r="P99">
        <f t="shared" si="2"/>
        <v>0.59699952446076898</v>
      </c>
      <c r="Q99">
        <f t="shared" si="2"/>
        <v>0.20227929909302811</v>
      </c>
      <c r="R99">
        <f t="shared" si="2"/>
        <v>0.38881671359248782</v>
      </c>
      <c r="S99">
        <f t="shared" si="2"/>
        <v>0.24474241897281826</v>
      </c>
      <c r="T99">
        <f t="shared" si="2"/>
        <v>0</v>
      </c>
      <c r="U99">
        <f t="shared" si="2"/>
        <v>1.4221711781435036</v>
      </c>
      <c r="V99">
        <f t="shared" si="2"/>
        <v>0.18613089012296705</v>
      </c>
      <c r="W99">
        <f t="shared" si="2"/>
        <v>0.34752369634482966</v>
      </c>
      <c r="X99">
        <f t="shared" si="2"/>
        <v>1.4943238269098431</v>
      </c>
      <c r="Y99">
        <f t="shared" si="2"/>
        <v>0</v>
      </c>
      <c r="Z99">
        <f t="shared" si="2"/>
        <v>1.812473257722727E-2</v>
      </c>
      <c r="AA99">
        <f t="shared" si="2"/>
        <v>3.562152087215191E-2</v>
      </c>
      <c r="AB99">
        <f t="shared" si="2"/>
        <v>4.3101784319692429E-2</v>
      </c>
      <c r="AC99">
        <f t="shared" si="2"/>
        <v>0</v>
      </c>
      <c r="AD99">
        <f t="shared" si="2"/>
        <v>3.6249735490196819E-2</v>
      </c>
      <c r="AE99">
        <f t="shared" si="2"/>
        <v>0.13217873321599755</v>
      </c>
      <c r="AF99">
        <f t="shared" si="2"/>
        <v>0.2133608867143762</v>
      </c>
      <c r="AG99">
        <f t="shared" si="2"/>
        <v>0.34498973521920034</v>
      </c>
      <c r="AH99">
        <f t="shared" si="2"/>
        <v>0.2398893713746568</v>
      </c>
      <c r="AI99">
        <f t="shared" si="2"/>
        <v>0</v>
      </c>
      <c r="AJ99">
        <f t="shared" si="2"/>
        <v>0</v>
      </c>
      <c r="AK99">
        <f t="shared" si="2"/>
        <v>0.55420347044538987</v>
      </c>
      <c r="AL99">
        <f t="shared" si="2"/>
        <v>0.121989886369406</v>
      </c>
      <c r="AM99">
        <f t="shared" si="2"/>
        <v>1.0125543250637659E-2</v>
      </c>
      <c r="AN99">
        <f t="shared" si="2"/>
        <v>0</v>
      </c>
      <c r="AO99">
        <f t="shared" si="2"/>
        <v>0</v>
      </c>
      <c r="AP99">
        <f t="shared" si="2"/>
        <v>8.5441825431648698E-3</v>
      </c>
      <c r="AQ99">
        <f t="shared" si="2"/>
        <v>0.36518775705281753</v>
      </c>
      <c r="AR99">
        <f t="shared" si="2"/>
        <v>4.8239889216870502E-2</v>
      </c>
      <c r="AS99">
        <f t="shared" si="2"/>
        <v>5.0569444530032655E-2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21.393589916665594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76.899759386733407</v>
      </c>
      <c r="L3">
        <v>19.219619865093343</v>
      </c>
      <c r="M3">
        <v>0</v>
      </c>
      <c r="N3">
        <v>22.968817335839876</v>
      </c>
      <c r="O3">
        <v>23.23851379670522</v>
      </c>
      <c r="P3">
        <v>59.48992565608598</v>
      </c>
      <c r="Q3">
        <v>1.8500759110473457</v>
      </c>
      <c r="R3">
        <v>5.5215071228643788</v>
      </c>
      <c r="S3">
        <v>2.7706000366197179</v>
      </c>
      <c r="T3">
        <v>0</v>
      </c>
      <c r="U3">
        <v>318.65136478336478</v>
      </c>
      <c r="V3">
        <v>0</v>
      </c>
      <c r="W3">
        <v>4.8108172041237109</v>
      </c>
      <c r="X3">
        <v>28.840062714587742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13.352154237273444</v>
      </c>
      <c r="AL3">
        <v>0.56730029079173849</v>
      </c>
      <c r="AM3">
        <v>0</v>
      </c>
      <c r="AN3">
        <v>0</v>
      </c>
      <c r="AO3">
        <v>0</v>
      </c>
      <c r="AP3">
        <v>1.7198350213073739</v>
      </c>
      <c r="AQ3">
        <v>0</v>
      </c>
      <c r="AR3">
        <v>0.377328743115942</v>
      </c>
      <c r="AS3">
        <v>2.036340727252453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582.31402283280659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76.899734426937201</v>
      </c>
      <c r="L4">
        <v>19.219619865093343</v>
      </c>
      <c r="M4">
        <v>0</v>
      </c>
      <c r="N4">
        <v>24.238920860197023</v>
      </c>
      <c r="O4">
        <v>23.23851379670522</v>
      </c>
      <c r="P4">
        <v>59.48992565608598</v>
      </c>
      <c r="Q4">
        <v>1.8500759110473457</v>
      </c>
      <c r="R4">
        <v>4.6193312513255567</v>
      </c>
      <c r="S4">
        <v>2.7706000366197179</v>
      </c>
      <c r="T4">
        <v>0</v>
      </c>
      <c r="U4">
        <v>318.65136478336478</v>
      </c>
      <c r="V4">
        <v>0</v>
      </c>
      <c r="W4">
        <v>4.8108172041237109</v>
      </c>
      <c r="X4">
        <v>36.020141376307123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13.352154237273444</v>
      </c>
      <c r="AL4">
        <v>0.56730029079173849</v>
      </c>
      <c r="AM4">
        <v>0</v>
      </c>
      <c r="AN4">
        <v>0</v>
      </c>
      <c r="AO4">
        <v>0</v>
      </c>
      <c r="AP4">
        <v>1.7198350213073739</v>
      </c>
      <c r="AQ4">
        <v>0</v>
      </c>
      <c r="AR4">
        <v>0.377328743115942</v>
      </c>
      <c r="AS4">
        <v>2.036340727252453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589.86200418754811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76.899703689432613</v>
      </c>
      <c r="L5">
        <v>19.219619865093343</v>
      </c>
      <c r="M5">
        <v>0</v>
      </c>
      <c r="N5">
        <v>13.837621001912046</v>
      </c>
      <c r="O5">
        <v>23.23851379670522</v>
      </c>
      <c r="P5">
        <v>59.48992565608598</v>
      </c>
      <c r="Q5">
        <v>1.8500759110473457</v>
      </c>
      <c r="R5">
        <v>4.6193312513255567</v>
      </c>
      <c r="S5">
        <v>2.7706000366197179</v>
      </c>
      <c r="T5">
        <v>0</v>
      </c>
      <c r="U5">
        <v>318.65136478336478</v>
      </c>
      <c r="V5">
        <v>0</v>
      </c>
      <c r="W5">
        <v>4.8108172041237109</v>
      </c>
      <c r="X5">
        <v>24.030807338713469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13.352154237273444</v>
      </c>
      <c r="AL5">
        <v>0.56730029079173849</v>
      </c>
      <c r="AM5">
        <v>0</v>
      </c>
      <c r="AN5">
        <v>0</v>
      </c>
      <c r="AO5">
        <v>0</v>
      </c>
      <c r="AP5">
        <v>1.7198350213073739</v>
      </c>
      <c r="AQ5">
        <v>0</v>
      </c>
      <c r="AR5">
        <v>0.377328743115942</v>
      </c>
      <c r="AS5">
        <v>2.036340727252453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567.47133955416484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76.900972438568772</v>
      </c>
      <c r="L6">
        <v>19.219619865093343</v>
      </c>
      <c r="M6">
        <v>0</v>
      </c>
      <c r="N6">
        <v>13.840569912719136</v>
      </c>
      <c r="O6">
        <v>23.23851379670522</v>
      </c>
      <c r="P6">
        <v>59.48992565608598</v>
      </c>
      <c r="Q6">
        <v>1.8500759110473457</v>
      </c>
      <c r="R6">
        <v>4.6193312513255567</v>
      </c>
      <c r="S6">
        <v>2.7706000366197179</v>
      </c>
      <c r="T6">
        <v>0</v>
      </c>
      <c r="U6">
        <v>318.65136478336478</v>
      </c>
      <c r="V6">
        <v>0</v>
      </c>
      <c r="W6">
        <v>4.8108172041237109</v>
      </c>
      <c r="X6">
        <v>24.030807338713469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13.352154237273444</v>
      </c>
      <c r="AL6">
        <v>0.56730029079173849</v>
      </c>
      <c r="AM6">
        <v>0</v>
      </c>
      <c r="AN6">
        <v>0</v>
      </c>
      <c r="AO6">
        <v>0</v>
      </c>
      <c r="AP6">
        <v>1.7198350213073739</v>
      </c>
      <c r="AQ6">
        <v>0</v>
      </c>
      <c r="AR6">
        <v>0.377328743115942</v>
      </c>
      <c r="AS6">
        <v>2.036340727252453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567.47555721410799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76.900972438568772</v>
      </c>
      <c r="L7">
        <v>19.220823898191561</v>
      </c>
      <c r="M7">
        <v>0</v>
      </c>
      <c r="N7">
        <v>28.610356567384873</v>
      </c>
      <c r="O7">
        <v>23.23851379670522</v>
      </c>
      <c r="P7">
        <v>59.48992565608598</v>
      </c>
      <c r="Q7">
        <v>1.847114387434555</v>
      </c>
      <c r="R7">
        <v>5.2108456406630914</v>
      </c>
      <c r="S7">
        <v>3.5094808760869562</v>
      </c>
      <c r="T7">
        <v>0</v>
      </c>
      <c r="U7">
        <v>318.65136478336478</v>
      </c>
      <c r="V7">
        <v>0</v>
      </c>
      <c r="W7">
        <v>4.8108172041237109</v>
      </c>
      <c r="X7">
        <v>24.030807338713469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13.352154237273444</v>
      </c>
      <c r="AL7">
        <v>0.56730029079173849</v>
      </c>
      <c r="AM7">
        <v>0</v>
      </c>
      <c r="AN7">
        <v>0</v>
      </c>
      <c r="AO7">
        <v>0</v>
      </c>
      <c r="AP7">
        <v>1.7198350213073739</v>
      </c>
      <c r="AQ7">
        <v>0</v>
      </c>
      <c r="AR7">
        <v>0.377328743115942</v>
      </c>
      <c r="AS7">
        <v>1.1495471806422837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582.68718806045376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76.900972438568772</v>
      </c>
      <c r="L8">
        <v>19.220823898191561</v>
      </c>
      <c r="M8">
        <v>0</v>
      </c>
      <c r="N8">
        <v>28.837313020955573</v>
      </c>
      <c r="O8">
        <v>23.23851379670522</v>
      </c>
      <c r="P8">
        <v>59.48992565608598</v>
      </c>
      <c r="Q8">
        <v>1.847114387434555</v>
      </c>
      <c r="R8">
        <v>4.8997117647058834</v>
      </c>
      <c r="S8">
        <v>2.7700572794830371</v>
      </c>
      <c r="T8">
        <v>0</v>
      </c>
      <c r="U8">
        <v>318.65136478336478</v>
      </c>
      <c r="V8">
        <v>0</v>
      </c>
      <c r="W8">
        <v>4.8108172041237109</v>
      </c>
      <c r="X8">
        <v>16.340638668667669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13.352154237273444</v>
      </c>
      <c r="AL8">
        <v>0.56730029079173849</v>
      </c>
      <c r="AM8">
        <v>0</v>
      </c>
      <c r="AN8">
        <v>0</v>
      </c>
      <c r="AO8">
        <v>0</v>
      </c>
      <c r="AP8">
        <v>1.7198350213073739</v>
      </c>
      <c r="AQ8">
        <v>0</v>
      </c>
      <c r="AR8">
        <v>0.377328743115942</v>
      </c>
      <c r="AS8">
        <v>1.1495471806422837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574.1734183714176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76.900972438568772</v>
      </c>
      <c r="L9">
        <v>19.220823898191561</v>
      </c>
      <c r="M9">
        <v>0</v>
      </c>
      <c r="N9">
        <v>28.837313020955573</v>
      </c>
      <c r="O9">
        <v>23.23851379670522</v>
      </c>
      <c r="P9">
        <v>59.48992565608598</v>
      </c>
      <c r="Q9">
        <v>1.847114387434555</v>
      </c>
      <c r="R9">
        <v>4.6200439513274345</v>
      </c>
      <c r="S9">
        <v>2.7700572794830371</v>
      </c>
      <c r="T9">
        <v>0</v>
      </c>
      <c r="U9">
        <v>318.65136478336478</v>
      </c>
      <c r="V9">
        <v>0</v>
      </c>
      <c r="W9">
        <v>4.8108172041237109</v>
      </c>
      <c r="X9">
        <v>16.340638668667669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13.352154237273444</v>
      </c>
      <c r="AL9">
        <v>0.56730029079173849</v>
      </c>
      <c r="AM9">
        <v>0</v>
      </c>
      <c r="AN9">
        <v>0</v>
      </c>
      <c r="AO9">
        <v>0</v>
      </c>
      <c r="AP9">
        <v>0</v>
      </c>
      <c r="AQ9">
        <v>0</v>
      </c>
      <c r="AR9">
        <v>0.377328743115942</v>
      </c>
      <c r="AS9">
        <v>1.1495471806422837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572.17391553673178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76.900972438568772</v>
      </c>
      <c r="L10">
        <v>19.220823898191561</v>
      </c>
      <c r="M10">
        <v>0</v>
      </c>
      <c r="N10">
        <v>28.837313020955573</v>
      </c>
      <c r="O10">
        <v>23.23851379670522</v>
      </c>
      <c r="P10">
        <v>59.48992565608598</v>
      </c>
      <c r="Q10">
        <v>1.847114387434555</v>
      </c>
      <c r="R10">
        <v>4.6200439513274345</v>
      </c>
      <c r="S10">
        <v>2.7700572794830371</v>
      </c>
      <c r="T10">
        <v>0</v>
      </c>
      <c r="U10">
        <v>318.65136478336478</v>
      </c>
      <c r="V10">
        <v>0</v>
      </c>
      <c r="W10">
        <v>4.8108172041237109</v>
      </c>
      <c r="X10">
        <v>16.340638668667669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13.352154237273444</v>
      </c>
      <c r="AL10">
        <v>0.56730029079173849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0.377328743115942</v>
      </c>
      <c r="AS10">
        <v>1.1495471806422837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572.17391553673178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76.900972438568772</v>
      </c>
      <c r="L11">
        <v>19.220823898191561</v>
      </c>
      <c r="M11">
        <v>0</v>
      </c>
      <c r="N11">
        <v>28.837313020955573</v>
      </c>
      <c r="O11">
        <v>23.23851379670522</v>
      </c>
      <c r="P11">
        <v>59.48992565608598</v>
      </c>
      <c r="Q11">
        <v>1.847114387434555</v>
      </c>
      <c r="R11">
        <v>4.6200439513274345</v>
      </c>
      <c r="S11">
        <v>2.7700572794830371</v>
      </c>
      <c r="T11">
        <v>0</v>
      </c>
      <c r="U11">
        <v>318.65136478336478</v>
      </c>
      <c r="V11">
        <v>0</v>
      </c>
      <c r="W11">
        <v>4.8108172041237109</v>
      </c>
      <c r="X11">
        <v>16.340638668667669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13.352154237273444</v>
      </c>
      <c r="AL11">
        <v>0.56730029079173849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0.377328743115942</v>
      </c>
      <c r="AS11">
        <v>1.1495471806422837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572.17391553673178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76.900972438568772</v>
      </c>
      <c r="L12">
        <v>19.220823898191561</v>
      </c>
      <c r="M12">
        <v>0</v>
      </c>
      <c r="N12">
        <v>28.837313020955573</v>
      </c>
      <c r="O12">
        <v>23.23851379670522</v>
      </c>
      <c r="P12">
        <v>59.48992565608598</v>
      </c>
      <c r="Q12">
        <v>1.847114387434555</v>
      </c>
      <c r="R12">
        <v>4.6200439513274345</v>
      </c>
      <c r="S12">
        <v>2.7700572794830371</v>
      </c>
      <c r="T12">
        <v>0</v>
      </c>
      <c r="U12">
        <v>318.65136478336478</v>
      </c>
      <c r="V12">
        <v>0</v>
      </c>
      <c r="W12">
        <v>4.8108172041237109</v>
      </c>
      <c r="X12">
        <v>16.340638668667669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13.352154237273444</v>
      </c>
      <c r="AL12">
        <v>0.56730029079173849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0.377328743115942</v>
      </c>
      <c r="AS12">
        <v>1.1495471806422837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572.17391553673178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76.900972438568772</v>
      </c>
      <c r="L13">
        <v>19.220823898191561</v>
      </c>
      <c r="M13">
        <v>0</v>
      </c>
      <c r="N13">
        <v>28.837313020955573</v>
      </c>
      <c r="O13">
        <v>23.23851379670522</v>
      </c>
      <c r="P13">
        <v>59.48992565608598</v>
      </c>
      <c r="Q13">
        <v>1.847114387434555</v>
      </c>
      <c r="R13">
        <v>4.6200439513274345</v>
      </c>
      <c r="S13">
        <v>2.7700572794830371</v>
      </c>
      <c r="T13">
        <v>0</v>
      </c>
      <c r="U13">
        <v>318.65136478336478</v>
      </c>
      <c r="V13">
        <v>0</v>
      </c>
      <c r="W13">
        <v>4.6203699834024894</v>
      </c>
      <c r="X13">
        <v>16.340638668667669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13.352154237273444</v>
      </c>
      <c r="AL13">
        <v>0.56730029079173849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0.377328743115942</v>
      </c>
      <c r="AS13">
        <v>1.1495471806422837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571.98346831601054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76.900972438568772</v>
      </c>
      <c r="L14">
        <v>19.220823898191561</v>
      </c>
      <c r="M14">
        <v>0</v>
      </c>
      <c r="N14">
        <v>28.837313020955573</v>
      </c>
      <c r="O14">
        <v>23.23851379670522</v>
      </c>
      <c r="P14">
        <v>59.48992565608598</v>
      </c>
      <c r="Q14">
        <v>1.847114387434555</v>
      </c>
      <c r="R14">
        <v>4.6200439513274345</v>
      </c>
      <c r="S14">
        <v>2.7700572794830371</v>
      </c>
      <c r="T14">
        <v>0</v>
      </c>
      <c r="U14">
        <v>318.65136478336478</v>
      </c>
      <c r="V14">
        <v>0</v>
      </c>
      <c r="W14">
        <v>4.6203699834024894</v>
      </c>
      <c r="X14">
        <v>16.340638668667669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13.352154237273444</v>
      </c>
      <c r="AL14">
        <v>0.56730029079173849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0.377328743115942</v>
      </c>
      <c r="AS14">
        <v>1.1495471806422837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571.98346831601054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76.900972438568772</v>
      </c>
      <c r="L15">
        <v>19.220823898191561</v>
      </c>
      <c r="M15">
        <v>0</v>
      </c>
      <c r="N15">
        <v>28.837313020955573</v>
      </c>
      <c r="O15">
        <v>23.23851379670522</v>
      </c>
      <c r="P15">
        <v>59.48992565608598</v>
      </c>
      <c r="Q15">
        <v>1.847114387434555</v>
      </c>
      <c r="R15">
        <v>4.6200439513274345</v>
      </c>
      <c r="S15">
        <v>2.7700572794830371</v>
      </c>
      <c r="T15">
        <v>0</v>
      </c>
      <c r="U15">
        <v>318.65136478336478</v>
      </c>
      <c r="V15">
        <v>0</v>
      </c>
      <c r="W15">
        <v>4.6203699834024894</v>
      </c>
      <c r="X15">
        <v>16.340638668667669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13.352154237273444</v>
      </c>
      <c r="AL15">
        <v>0.3403800728915663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0.377328743115942</v>
      </c>
      <c r="AS15">
        <v>1.1495471806422837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571.75654809811033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76.900972438568772</v>
      </c>
      <c r="L16">
        <v>19.220823898191561</v>
      </c>
      <c r="M16">
        <v>0</v>
      </c>
      <c r="N16">
        <v>28.837313020955573</v>
      </c>
      <c r="O16">
        <v>23.23851379670522</v>
      </c>
      <c r="P16">
        <v>59.48992565608598</v>
      </c>
      <c r="Q16">
        <v>1.847114387434555</v>
      </c>
      <c r="R16">
        <v>4.6200439513274345</v>
      </c>
      <c r="S16">
        <v>2.7700572794830371</v>
      </c>
      <c r="T16">
        <v>0</v>
      </c>
      <c r="U16">
        <v>318.65136478336478</v>
      </c>
      <c r="V16">
        <v>0</v>
      </c>
      <c r="W16">
        <v>4.6203699834024894</v>
      </c>
      <c r="X16">
        <v>16.340638668667669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13.352154237273444</v>
      </c>
      <c r="AL16">
        <v>0.3403800728915663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0.377328743115942</v>
      </c>
      <c r="AS16">
        <v>1.1495471806422837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571.75654809811033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76.900972438568772</v>
      </c>
      <c r="L17">
        <v>19.220823898191561</v>
      </c>
      <c r="M17">
        <v>0</v>
      </c>
      <c r="N17">
        <v>28.837313020955573</v>
      </c>
      <c r="O17">
        <v>23.23851379670522</v>
      </c>
      <c r="P17">
        <v>59.48992565608598</v>
      </c>
      <c r="Q17">
        <v>1.847114387434555</v>
      </c>
      <c r="R17">
        <v>4.6200439513274345</v>
      </c>
      <c r="S17">
        <v>2.7700572794830371</v>
      </c>
      <c r="T17">
        <v>0</v>
      </c>
      <c r="U17">
        <v>318.65136478336478</v>
      </c>
      <c r="V17">
        <v>0</v>
      </c>
      <c r="W17">
        <v>4.6203699834024894</v>
      </c>
      <c r="X17">
        <v>16.340638668667669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13.352154237273444</v>
      </c>
      <c r="AL17">
        <v>0.3403800728915663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0.377328743115942</v>
      </c>
      <c r="AS17">
        <v>1.1495471806422837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571.75654809811033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76.900972438568772</v>
      </c>
      <c r="L18">
        <v>19.220823898191561</v>
      </c>
      <c r="M18">
        <v>0</v>
      </c>
      <c r="N18">
        <v>28.837313020955573</v>
      </c>
      <c r="O18">
        <v>23.23851379670522</v>
      </c>
      <c r="P18">
        <v>59.48992565608598</v>
      </c>
      <c r="Q18">
        <v>1.847114387434555</v>
      </c>
      <c r="R18">
        <v>4.6200439513274345</v>
      </c>
      <c r="S18">
        <v>2.7700572794830371</v>
      </c>
      <c r="T18">
        <v>0</v>
      </c>
      <c r="U18">
        <v>318.65136478336478</v>
      </c>
      <c r="V18">
        <v>0</v>
      </c>
      <c r="W18">
        <v>4.6203699834024894</v>
      </c>
      <c r="X18">
        <v>16.340638668667669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13.352154237273444</v>
      </c>
      <c r="AL18">
        <v>0.3403800728915663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0.377328743115942</v>
      </c>
      <c r="AS18">
        <v>1.1495471806422837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571.75654809811033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76.900972438568772</v>
      </c>
      <c r="L19">
        <v>19.220823898191561</v>
      </c>
      <c r="M19">
        <v>0</v>
      </c>
      <c r="N19">
        <v>28.837313020955573</v>
      </c>
      <c r="O19">
        <v>23.23851379670522</v>
      </c>
      <c r="P19">
        <v>59.48992565608598</v>
      </c>
      <c r="Q19">
        <v>1.847114387434555</v>
      </c>
      <c r="R19">
        <v>4.6200439513274345</v>
      </c>
      <c r="S19">
        <v>2.7700572794830371</v>
      </c>
      <c r="T19">
        <v>0</v>
      </c>
      <c r="U19">
        <v>318.65136478336478</v>
      </c>
      <c r="V19">
        <v>0</v>
      </c>
      <c r="W19">
        <v>4.6203699834024894</v>
      </c>
      <c r="X19">
        <v>16.340638668667669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13.352154237273444</v>
      </c>
      <c r="AL19">
        <v>0.3403800728915663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0.377328743115942</v>
      </c>
      <c r="AS19">
        <v>1.1495471806422837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571.75654809811033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76.900972438568772</v>
      </c>
      <c r="L20">
        <v>19.220823898191561</v>
      </c>
      <c r="M20">
        <v>0</v>
      </c>
      <c r="N20">
        <v>28.837313020955573</v>
      </c>
      <c r="O20">
        <v>23.23851379670522</v>
      </c>
      <c r="P20">
        <v>59.48992565608598</v>
      </c>
      <c r="Q20">
        <v>1.847114387434555</v>
      </c>
      <c r="R20">
        <v>4.6200439513274345</v>
      </c>
      <c r="S20">
        <v>2.7700572794830371</v>
      </c>
      <c r="T20">
        <v>0</v>
      </c>
      <c r="U20">
        <v>318.65136478336478</v>
      </c>
      <c r="V20">
        <v>0</v>
      </c>
      <c r="W20">
        <v>4.6203699834024894</v>
      </c>
      <c r="X20">
        <v>16.340638668667669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13.352154237273444</v>
      </c>
      <c r="AL20">
        <v>0.3403800728915663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0.6738012000000001</v>
      </c>
      <c r="AS20">
        <v>1.1495471806422837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572.0530205549943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76.900972438568772</v>
      </c>
      <c r="L21">
        <v>19.220823898191561</v>
      </c>
      <c r="M21">
        <v>0</v>
      </c>
      <c r="N21">
        <v>28.837313020955573</v>
      </c>
      <c r="O21">
        <v>23.23851379670522</v>
      </c>
      <c r="P21">
        <v>59.48992565608598</v>
      </c>
      <c r="Q21">
        <v>1.847114387434555</v>
      </c>
      <c r="R21">
        <v>4.6200439513274345</v>
      </c>
      <c r="S21">
        <v>2.7700572794830371</v>
      </c>
      <c r="T21">
        <v>0</v>
      </c>
      <c r="U21">
        <v>318.65136478336478</v>
      </c>
      <c r="V21">
        <v>0</v>
      </c>
      <c r="W21">
        <v>4.6203699834024894</v>
      </c>
      <c r="X21">
        <v>16.340638668667669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13.352154237273444</v>
      </c>
      <c r="AL21">
        <v>0.3403800728915663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0.377328743115942</v>
      </c>
      <c r="AS21">
        <v>1.1495471806422837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571.75654809811033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76.900972438568772</v>
      </c>
      <c r="L22">
        <v>19.220823898191561</v>
      </c>
      <c r="M22">
        <v>0</v>
      </c>
      <c r="N22">
        <v>28.837313020955573</v>
      </c>
      <c r="O22">
        <v>23.23851379670522</v>
      </c>
      <c r="P22">
        <v>59.48992565608598</v>
      </c>
      <c r="Q22">
        <v>1.847114387434555</v>
      </c>
      <c r="R22">
        <v>4.6200439513274345</v>
      </c>
      <c r="S22">
        <v>2.7700572794830371</v>
      </c>
      <c r="T22">
        <v>0</v>
      </c>
      <c r="U22">
        <v>318.65136478336478</v>
      </c>
      <c r="V22">
        <v>0</v>
      </c>
      <c r="W22">
        <v>4.6203699834024894</v>
      </c>
      <c r="X22">
        <v>16.340638668667669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13.352154237273444</v>
      </c>
      <c r="AL22">
        <v>0.3403800728915663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0.6738012000000001</v>
      </c>
      <c r="AS22">
        <v>1.1495471806422837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572.0530205549943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76.900972438568772</v>
      </c>
      <c r="L23">
        <v>19.220823898191561</v>
      </c>
      <c r="M23">
        <v>0</v>
      </c>
      <c r="N23">
        <v>28.837313020955573</v>
      </c>
      <c r="O23">
        <v>23.23851379670522</v>
      </c>
      <c r="P23">
        <v>59.48992565608598</v>
      </c>
      <c r="Q23">
        <v>1.7795902428722283</v>
      </c>
      <c r="R23">
        <v>4.4405177893238434</v>
      </c>
      <c r="S23">
        <v>2.6191600588235295</v>
      </c>
      <c r="T23">
        <v>0</v>
      </c>
      <c r="U23">
        <v>318.65136478336478</v>
      </c>
      <c r="V23">
        <v>0</v>
      </c>
      <c r="W23">
        <v>4.6203699834024894</v>
      </c>
      <c r="X23">
        <v>16.340638668667669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13.352154237273444</v>
      </c>
      <c r="AL23">
        <v>0.3403800728915663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6.468491469202899</v>
      </c>
      <c r="AS23">
        <v>1.1495471806422837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577.44976329697181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76.899703689432613</v>
      </c>
      <c r="L24">
        <v>19.219619865093343</v>
      </c>
      <c r="M24">
        <v>0</v>
      </c>
      <c r="N24">
        <v>28.837313020955573</v>
      </c>
      <c r="O24">
        <v>23.23851379670522</v>
      </c>
      <c r="P24">
        <v>59.48992565608598</v>
      </c>
      <c r="Q24">
        <v>1.7804219639509733</v>
      </c>
      <c r="R24">
        <v>4.4405177893238434</v>
      </c>
      <c r="S24">
        <v>2.6597156135977333</v>
      </c>
      <c r="T24">
        <v>0</v>
      </c>
      <c r="U24">
        <v>318.65136478336478</v>
      </c>
      <c r="V24">
        <v>0</v>
      </c>
      <c r="W24">
        <v>4.6203699834024894</v>
      </c>
      <c r="X24">
        <v>35.61093861212516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5.0403137683210133</v>
      </c>
      <c r="AI24">
        <v>0</v>
      </c>
      <c r="AJ24">
        <v>0</v>
      </c>
      <c r="AK24">
        <v>13.352154237273444</v>
      </c>
      <c r="AL24">
        <v>0.3403800728915663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6.468491469202899</v>
      </c>
      <c r="AS24">
        <v>1.1495471806422837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601.79929150236887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73.919788029197065</v>
      </c>
      <c r="L25">
        <v>19.120089542002912</v>
      </c>
      <c r="M25">
        <v>0</v>
      </c>
      <c r="N25">
        <v>28.837313020955573</v>
      </c>
      <c r="O25">
        <v>23.23851379670522</v>
      </c>
      <c r="P25">
        <v>59.48992565608598</v>
      </c>
      <c r="Q25">
        <v>1.7804219639509733</v>
      </c>
      <c r="R25">
        <v>4.4405177893238434</v>
      </c>
      <c r="S25">
        <v>2.6597156135977333</v>
      </c>
      <c r="T25">
        <v>0</v>
      </c>
      <c r="U25">
        <v>318.65136478336478</v>
      </c>
      <c r="V25">
        <v>0</v>
      </c>
      <c r="W25">
        <v>8.4987516920731725</v>
      </c>
      <c r="X25">
        <v>36.020141376307123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9.6413339320802542</v>
      </c>
      <c r="AI25">
        <v>0</v>
      </c>
      <c r="AJ25">
        <v>0</v>
      </c>
      <c r="AK25">
        <v>13.352154237273444</v>
      </c>
      <c r="AL25">
        <v>0.3403800728915663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0.6738012000000001</v>
      </c>
      <c r="AS25">
        <v>1.1495471806422837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601.81375988645175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145.43378732449901</v>
      </c>
      <c r="L26">
        <v>41.7707766609375</v>
      </c>
      <c r="M26">
        <v>0</v>
      </c>
      <c r="N26">
        <v>28.837313020955573</v>
      </c>
      <c r="O26">
        <v>23.23851379670522</v>
      </c>
      <c r="P26">
        <v>59.48992565608598</v>
      </c>
      <c r="Q26">
        <v>5.3289311132447068</v>
      </c>
      <c r="R26">
        <v>9.5270740999726851</v>
      </c>
      <c r="S26">
        <v>6.4405849247223355</v>
      </c>
      <c r="T26">
        <v>0</v>
      </c>
      <c r="U26">
        <v>318.65136478336478</v>
      </c>
      <c r="V26">
        <v>4.6078771234567899</v>
      </c>
      <c r="W26">
        <v>8.4987516920731725</v>
      </c>
      <c r="X26">
        <v>36.020141376307123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4.0234483637568204</v>
      </c>
      <c r="AF26">
        <v>0</v>
      </c>
      <c r="AG26">
        <v>0</v>
      </c>
      <c r="AH26">
        <v>9.6413339320802542</v>
      </c>
      <c r="AI26">
        <v>0</v>
      </c>
      <c r="AJ26">
        <v>0</v>
      </c>
      <c r="AK26">
        <v>13.352154237273444</v>
      </c>
      <c r="AL26">
        <v>0.3403800728915663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0.377328743115942</v>
      </c>
      <c r="AS26">
        <v>1.1495471806422837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716.72923410208512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162.75138749014695</v>
      </c>
      <c r="L27">
        <v>41.800012184259572</v>
      </c>
      <c r="M27">
        <v>0</v>
      </c>
      <c r="N27">
        <v>28.837313020955573</v>
      </c>
      <c r="O27">
        <v>23.23851379670522</v>
      </c>
      <c r="P27">
        <v>59.48992565608598</v>
      </c>
      <c r="Q27">
        <v>5.3289311132447068</v>
      </c>
      <c r="R27">
        <v>10.347156936416184</v>
      </c>
      <c r="S27">
        <v>6.4405849247223355</v>
      </c>
      <c r="T27">
        <v>0</v>
      </c>
      <c r="U27">
        <v>318.65136478336478</v>
      </c>
      <c r="V27">
        <v>5.0313059897172243</v>
      </c>
      <c r="W27">
        <v>8.4987516920731725</v>
      </c>
      <c r="X27">
        <v>36.020141376307123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8.0468964734996096</v>
      </c>
      <c r="AF27">
        <v>0</v>
      </c>
      <c r="AG27">
        <v>0</v>
      </c>
      <c r="AH27">
        <v>16.184493359999998</v>
      </c>
      <c r="AI27">
        <v>0</v>
      </c>
      <c r="AJ27">
        <v>0</v>
      </c>
      <c r="AK27">
        <v>13.352154237273444</v>
      </c>
      <c r="AL27">
        <v>0.3403800728915663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0.377328743115942</v>
      </c>
      <c r="AS27">
        <v>1.1495471806422837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745.88618903142174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156.8801953265592</v>
      </c>
      <c r="L28">
        <v>41.800012184259572</v>
      </c>
      <c r="M28">
        <v>0</v>
      </c>
      <c r="N28">
        <v>28.837313020955573</v>
      </c>
      <c r="O28">
        <v>23.23851379670522</v>
      </c>
      <c r="P28">
        <v>59.48992565608598</v>
      </c>
      <c r="Q28">
        <v>5.3289311132447068</v>
      </c>
      <c r="R28">
        <v>10.347156936416184</v>
      </c>
      <c r="S28">
        <v>6.4405849247223355</v>
      </c>
      <c r="T28">
        <v>0</v>
      </c>
      <c r="U28">
        <v>318.65136478336478</v>
      </c>
      <c r="V28">
        <v>5.0673198101071977</v>
      </c>
      <c r="W28">
        <v>8.4987516920731725</v>
      </c>
      <c r="X28">
        <v>36.020141376307123</v>
      </c>
      <c r="Y28">
        <v>0</v>
      </c>
      <c r="Z28">
        <v>0</v>
      </c>
      <c r="AA28">
        <v>1.6007627984060013</v>
      </c>
      <c r="AB28">
        <v>0.81365580000000026</v>
      </c>
      <c r="AC28">
        <v>0</v>
      </c>
      <c r="AD28">
        <v>0</v>
      </c>
      <c r="AE28">
        <v>8.0468964734996096</v>
      </c>
      <c r="AF28">
        <v>0</v>
      </c>
      <c r="AG28">
        <v>0</v>
      </c>
      <c r="AH28">
        <v>16.184493359999998</v>
      </c>
      <c r="AI28">
        <v>0</v>
      </c>
      <c r="AJ28">
        <v>0</v>
      </c>
      <c r="AK28">
        <v>13.352154237273444</v>
      </c>
      <c r="AL28">
        <v>0.3403800728915663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0.377328743115942</v>
      </c>
      <c r="AS28">
        <v>1.1495471806422837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742.46542928662984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156.87938193836163</v>
      </c>
      <c r="L29">
        <v>41.800012184259572</v>
      </c>
      <c r="M29">
        <v>0</v>
      </c>
      <c r="N29">
        <v>28.837313020955573</v>
      </c>
      <c r="O29">
        <v>23.23851379670522</v>
      </c>
      <c r="P29">
        <v>59.48992565608598</v>
      </c>
      <c r="Q29">
        <v>5.3289311132447068</v>
      </c>
      <c r="R29">
        <v>10.347156936416184</v>
      </c>
      <c r="S29">
        <v>6.4405849247223355</v>
      </c>
      <c r="T29">
        <v>0</v>
      </c>
      <c r="U29">
        <v>318.65136478336478</v>
      </c>
      <c r="V29">
        <v>5.0673198101071977</v>
      </c>
      <c r="W29">
        <v>8.4987516920731725</v>
      </c>
      <c r="X29">
        <v>36.020141376307123</v>
      </c>
      <c r="Y29">
        <v>0</v>
      </c>
      <c r="Z29">
        <v>0.26855928000000001</v>
      </c>
      <c r="AA29">
        <v>3.4279468725972815</v>
      </c>
      <c r="AB29">
        <v>3.2155676078019506</v>
      </c>
      <c r="AC29">
        <v>0</v>
      </c>
      <c r="AD29">
        <v>2.0961369507948522</v>
      </c>
      <c r="AE29">
        <v>8.0468964734996096</v>
      </c>
      <c r="AF29">
        <v>0</v>
      </c>
      <c r="AG29">
        <v>0</v>
      </c>
      <c r="AH29">
        <v>21.456014074720169</v>
      </c>
      <c r="AI29">
        <v>0</v>
      </c>
      <c r="AJ29">
        <v>0</v>
      </c>
      <c r="AK29">
        <v>13.352154237273444</v>
      </c>
      <c r="AL29">
        <v>1.7019006184165235</v>
      </c>
      <c r="AM29">
        <v>1.2888307323330834</v>
      </c>
      <c r="AN29">
        <v>0</v>
      </c>
      <c r="AO29">
        <v>0</v>
      </c>
      <c r="AP29">
        <v>0</v>
      </c>
      <c r="AQ29">
        <v>0</v>
      </c>
      <c r="AR29">
        <v>0.377328743115942</v>
      </c>
      <c r="AS29">
        <v>1.1495471806422837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756.98028000379861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156.87938193836163</v>
      </c>
      <c r="L30">
        <v>41.800012184259572</v>
      </c>
      <c r="M30">
        <v>0</v>
      </c>
      <c r="N30">
        <v>28.837313020955573</v>
      </c>
      <c r="O30">
        <v>23.23851379670522</v>
      </c>
      <c r="P30">
        <v>59.48992565608598</v>
      </c>
      <c r="Q30">
        <v>5.3289311132447068</v>
      </c>
      <c r="R30">
        <v>10.347156936416184</v>
      </c>
      <c r="S30">
        <v>6.4405849247223355</v>
      </c>
      <c r="T30">
        <v>0</v>
      </c>
      <c r="U30">
        <v>318.65136478336478</v>
      </c>
      <c r="V30">
        <v>5.0673198101071977</v>
      </c>
      <c r="W30">
        <v>8.4987516920731725</v>
      </c>
      <c r="X30">
        <v>36.020141376307123</v>
      </c>
      <c r="Y30">
        <v>0</v>
      </c>
      <c r="Z30">
        <v>3.1840388439999998</v>
      </c>
      <c r="AA30">
        <v>6.8597512693389602</v>
      </c>
      <c r="AB30">
        <v>6.4311354696174057</v>
      </c>
      <c r="AC30">
        <v>0</v>
      </c>
      <c r="AD30">
        <v>3.8697910984102952</v>
      </c>
      <c r="AE30">
        <v>8.0468964734996096</v>
      </c>
      <c r="AF30">
        <v>0</v>
      </c>
      <c r="AG30">
        <v>0</v>
      </c>
      <c r="AH30">
        <v>22.843256261119322</v>
      </c>
      <c r="AI30">
        <v>0</v>
      </c>
      <c r="AJ30">
        <v>0</v>
      </c>
      <c r="AK30">
        <v>13.352154237273444</v>
      </c>
      <c r="AL30">
        <v>13.615205709208265</v>
      </c>
      <c r="AM30">
        <v>1.9527740216054017</v>
      </c>
      <c r="AN30">
        <v>0</v>
      </c>
      <c r="AO30">
        <v>0</v>
      </c>
      <c r="AP30">
        <v>0</v>
      </c>
      <c r="AQ30">
        <v>0</v>
      </c>
      <c r="AR30">
        <v>0.377328743115942</v>
      </c>
      <c r="AS30">
        <v>1.1495471806422837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782.28127654043431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156.87938193836163</v>
      </c>
      <c r="L31">
        <v>41.800012184259572</v>
      </c>
      <c r="M31">
        <v>0</v>
      </c>
      <c r="N31">
        <v>28.837313020955573</v>
      </c>
      <c r="O31">
        <v>23.23851379670522</v>
      </c>
      <c r="P31">
        <v>59.48992565608598</v>
      </c>
      <c r="Q31">
        <v>5.3289311132447068</v>
      </c>
      <c r="R31">
        <v>10.347156936416184</v>
      </c>
      <c r="S31">
        <v>6.4405849247223355</v>
      </c>
      <c r="T31">
        <v>0</v>
      </c>
      <c r="U31">
        <v>318.65136478336478</v>
      </c>
      <c r="V31">
        <v>5.0673198101071977</v>
      </c>
      <c r="W31">
        <v>8.4987516920731725</v>
      </c>
      <c r="X31">
        <v>36.020141376307123</v>
      </c>
      <c r="Y31">
        <v>0</v>
      </c>
      <c r="Z31">
        <v>3.1840388439999998</v>
      </c>
      <c r="AA31">
        <v>6.8597512693389602</v>
      </c>
      <c r="AB31">
        <v>6.4311354696174057</v>
      </c>
      <c r="AC31">
        <v>0</v>
      </c>
      <c r="AD31">
        <v>4.4605794231642699</v>
      </c>
      <c r="AE31">
        <v>8.0468964734996096</v>
      </c>
      <c r="AF31">
        <v>0</v>
      </c>
      <c r="AG31">
        <v>0</v>
      </c>
      <c r="AH31">
        <v>22.843256261119322</v>
      </c>
      <c r="AI31">
        <v>0</v>
      </c>
      <c r="AJ31">
        <v>0</v>
      </c>
      <c r="AK31">
        <v>13.352154237273444</v>
      </c>
      <c r="AL31">
        <v>13.615205709208265</v>
      </c>
      <c r="AM31">
        <v>1.9527740216054017</v>
      </c>
      <c r="AN31">
        <v>0</v>
      </c>
      <c r="AO31">
        <v>0</v>
      </c>
      <c r="AP31">
        <v>0</v>
      </c>
      <c r="AQ31">
        <v>0</v>
      </c>
      <c r="AR31">
        <v>0.377328743115942</v>
      </c>
      <c r="AS31">
        <v>1.1495471806422837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782.87206486518835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156.87938193836163</v>
      </c>
      <c r="L32">
        <v>41.800012184259572</v>
      </c>
      <c r="M32">
        <v>0</v>
      </c>
      <c r="N32">
        <v>28.837313020955573</v>
      </c>
      <c r="O32">
        <v>23.23851379670522</v>
      </c>
      <c r="P32">
        <v>59.48992565608598</v>
      </c>
      <c r="Q32">
        <v>5.3289311132447068</v>
      </c>
      <c r="R32">
        <v>10.347156936416184</v>
      </c>
      <c r="S32">
        <v>6.4405849247223355</v>
      </c>
      <c r="T32">
        <v>0</v>
      </c>
      <c r="U32">
        <v>318.65136478336478</v>
      </c>
      <c r="V32">
        <v>5.0673198101071977</v>
      </c>
      <c r="W32">
        <v>8.4987516920731725</v>
      </c>
      <c r="X32">
        <v>36.020141376307123</v>
      </c>
      <c r="Y32">
        <v>0</v>
      </c>
      <c r="Z32">
        <v>3.1840388439999998</v>
      </c>
      <c r="AA32">
        <v>6.8597512693389602</v>
      </c>
      <c r="AB32">
        <v>6.4311354696174057</v>
      </c>
      <c r="AC32">
        <v>0</v>
      </c>
      <c r="AD32">
        <v>4.4605794231642699</v>
      </c>
      <c r="AE32">
        <v>8.0468964734996096</v>
      </c>
      <c r="AF32">
        <v>0</v>
      </c>
      <c r="AG32">
        <v>0</v>
      </c>
      <c r="AH32">
        <v>22.843256261119322</v>
      </c>
      <c r="AI32">
        <v>0</v>
      </c>
      <c r="AJ32">
        <v>0</v>
      </c>
      <c r="AK32">
        <v>13.352154237273444</v>
      </c>
      <c r="AL32">
        <v>10.211404218416526</v>
      </c>
      <c r="AM32">
        <v>1.9527740216054017</v>
      </c>
      <c r="AN32">
        <v>0</v>
      </c>
      <c r="AO32">
        <v>0</v>
      </c>
      <c r="AP32">
        <v>0</v>
      </c>
      <c r="AQ32">
        <v>0</v>
      </c>
      <c r="AR32">
        <v>0.377328743115942</v>
      </c>
      <c r="AS32">
        <v>1.1495471806422837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779.46826337439666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156.87938193836163</v>
      </c>
      <c r="L33">
        <v>41.800012184259572</v>
      </c>
      <c r="M33">
        <v>0</v>
      </c>
      <c r="N33">
        <v>30</v>
      </c>
      <c r="O33">
        <v>23.23851379670522</v>
      </c>
      <c r="P33">
        <v>59.48992565608598</v>
      </c>
      <c r="Q33">
        <v>5.3289311132447068</v>
      </c>
      <c r="R33">
        <v>10.347156936416184</v>
      </c>
      <c r="S33">
        <v>6.4405849247223355</v>
      </c>
      <c r="T33">
        <v>0</v>
      </c>
      <c r="U33">
        <v>318.65136478336478</v>
      </c>
      <c r="V33">
        <v>5.0673198101071977</v>
      </c>
      <c r="W33">
        <v>8.4987516920731725</v>
      </c>
      <c r="X33">
        <v>36.020141376307123</v>
      </c>
      <c r="Y33">
        <v>0</v>
      </c>
      <c r="Z33">
        <v>3.1840388439999998</v>
      </c>
      <c r="AA33">
        <v>6.8597512693389602</v>
      </c>
      <c r="AB33">
        <v>6.4311354696174057</v>
      </c>
      <c r="AC33">
        <v>0</v>
      </c>
      <c r="AD33">
        <v>6.6908688807721424</v>
      </c>
      <c r="AE33">
        <v>8.0468964734996096</v>
      </c>
      <c r="AF33">
        <v>0</v>
      </c>
      <c r="AG33">
        <v>0</v>
      </c>
      <c r="AH33">
        <v>22.843256261119322</v>
      </c>
      <c r="AI33">
        <v>0</v>
      </c>
      <c r="AJ33">
        <v>0</v>
      </c>
      <c r="AK33">
        <v>13.352154237273444</v>
      </c>
      <c r="AL33">
        <v>10.211404218416526</v>
      </c>
      <c r="AM33">
        <v>1.9527740216054017</v>
      </c>
      <c r="AN33">
        <v>0</v>
      </c>
      <c r="AO33">
        <v>0</v>
      </c>
      <c r="AP33">
        <v>0</v>
      </c>
      <c r="AQ33">
        <v>0</v>
      </c>
      <c r="AR33">
        <v>0.6738012000000001</v>
      </c>
      <c r="AS33">
        <v>1.1495471806422837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783.15771226793277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156.87938193836163</v>
      </c>
      <c r="L34">
        <v>41.800012184259572</v>
      </c>
      <c r="M34">
        <v>0</v>
      </c>
      <c r="N34">
        <v>30</v>
      </c>
      <c r="O34">
        <v>23.23851379670522</v>
      </c>
      <c r="P34">
        <v>59.48992565608598</v>
      </c>
      <c r="Q34">
        <v>5.3289311132447068</v>
      </c>
      <c r="R34">
        <v>10.347156936416184</v>
      </c>
      <c r="S34">
        <v>6.4405849247223355</v>
      </c>
      <c r="T34">
        <v>0</v>
      </c>
      <c r="U34">
        <v>318.65136478336478</v>
      </c>
      <c r="V34">
        <v>5.0673198101071977</v>
      </c>
      <c r="W34">
        <v>8.4987516920731725</v>
      </c>
      <c r="X34">
        <v>36.020141376307123</v>
      </c>
      <c r="Y34">
        <v>0</v>
      </c>
      <c r="Z34">
        <v>3.1840388439999998</v>
      </c>
      <c r="AA34">
        <v>3.4298756346694801</v>
      </c>
      <c r="AB34">
        <v>6.4311354696174057</v>
      </c>
      <c r="AC34">
        <v>0</v>
      </c>
      <c r="AD34">
        <v>6.6908688807721424</v>
      </c>
      <c r="AE34">
        <v>8.0468964734996096</v>
      </c>
      <c r="AF34">
        <v>0</v>
      </c>
      <c r="AG34">
        <v>0</v>
      </c>
      <c r="AH34">
        <v>22.843256261119322</v>
      </c>
      <c r="AI34">
        <v>0</v>
      </c>
      <c r="AJ34">
        <v>0</v>
      </c>
      <c r="AK34">
        <v>13.352154237273444</v>
      </c>
      <c r="AL34">
        <v>10.211404218416526</v>
      </c>
      <c r="AM34">
        <v>1.9527740216054017</v>
      </c>
      <c r="AN34">
        <v>0</v>
      </c>
      <c r="AO34">
        <v>0</v>
      </c>
      <c r="AP34">
        <v>0</v>
      </c>
      <c r="AQ34">
        <v>0</v>
      </c>
      <c r="AR34">
        <v>8.8941757384057976</v>
      </c>
      <c r="AS34">
        <v>1.1495471806422837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787.94821117166907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156.87938193836163</v>
      </c>
      <c r="L35">
        <v>41.800012184259572</v>
      </c>
      <c r="M35">
        <v>0</v>
      </c>
      <c r="N35">
        <v>30</v>
      </c>
      <c r="O35">
        <v>23.23851379670522</v>
      </c>
      <c r="P35">
        <v>59.48992565608598</v>
      </c>
      <c r="Q35">
        <v>5.3289311132447068</v>
      </c>
      <c r="R35">
        <v>10.347156936416184</v>
      </c>
      <c r="S35">
        <v>6.4405849247223355</v>
      </c>
      <c r="T35">
        <v>0</v>
      </c>
      <c r="U35">
        <v>318.65136478336478</v>
      </c>
      <c r="V35">
        <v>5.0673198101071977</v>
      </c>
      <c r="W35">
        <v>8.4987516920731725</v>
      </c>
      <c r="X35">
        <v>36.020141376307123</v>
      </c>
      <c r="Y35">
        <v>0</v>
      </c>
      <c r="Z35">
        <v>3.1840388439999998</v>
      </c>
      <c r="AA35">
        <v>3.4298756346694801</v>
      </c>
      <c r="AB35">
        <v>6.4311354696174057</v>
      </c>
      <c r="AC35">
        <v>0</v>
      </c>
      <c r="AD35">
        <v>4.4605794231642699</v>
      </c>
      <c r="AE35">
        <v>8.0468964734996096</v>
      </c>
      <c r="AF35">
        <v>0</v>
      </c>
      <c r="AG35">
        <v>0</v>
      </c>
      <c r="AH35">
        <v>22.843256261119322</v>
      </c>
      <c r="AI35">
        <v>0</v>
      </c>
      <c r="AJ35">
        <v>0</v>
      </c>
      <c r="AK35">
        <v>13.352154237273444</v>
      </c>
      <c r="AL35">
        <v>10.211404218416526</v>
      </c>
      <c r="AM35">
        <v>1.9527740216054017</v>
      </c>
      <c r="AN35">
        <v>0</v>
      </c>
      <c r="AO35">
        <v>0</v>
      </c>
      <c r="AP35">
        <v>0</v>
      </c>
      <c r="AQ35">
        <v>0</v>
      </c>
      <c r="AR35">
        <v>8.8941757384057976</v>
      </c>
      <c r="AS35">
        <v>1.1495471806422837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785.71792171406128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156.87938193836163</v>
      </c>
      <c r="L36">
        <v>41.800012184259572</v>
      </c>
      <c r="M36">
        <v>0</v>
      </c>
      <c r="N36">
        <v>30</v>
      </c>
      <c r="O36">
        <v>23.23851379670522</v>
      </c>
      <c r="P36">
        <v>59.48992565608598</v>
      </c>
      <c r="Q36">
        <v>5.3289311132447068</v>
      </c>
      <c r="R36">
        <v>10.347156936416184</v>
      </c>
      <c r="S36">
        <v>6.4405849247223355</v>
      </c>
      <c r="T36">
        <v>0</v>
      </c>
      <c r="U36">
        <v>318.65136478336478</v>
      </c>
      <c r="V36">
        <v>5.0673198101071977</v>
      </c>
      <c r="W36">
        <v>8.4987516920731725</v>
      </c>
      <c r="X36">
        <v>36.020141376307123</v>
      </c>
      <c r="Y36">
        <v>0</v>
      </c>
      <c r="Z36">
        <v>0</v>
      </c>
      <c r="AA36">
        <v>2.1214930000000005</v>
      </c>
      <c r="AB36">
        <v>0.81365580000000026</v>
      </c>
      <c r="AC36">
        <v>0</v>
      </c>
      <c r="AD36">
        <v>3.8697910984102952</v>
      </c>
      <c r="AE36">
        <v>8.0468964734996096</v>
      </c>
      <c r="AF36">
        <v>0</v>
      </c>
      <c r="AG36">
        <v>0</v>
      </c>
      <c r="AH36">
        <v>21.456014074720169</v>
      </c>
      <c r="AI36">
        <v>0</v>
      </c>
      <c r="AJ36">
        <v>0</v>
      </c>
      <c r="AK36">
        <v>13.352154237273444</v>
      </c>
      <c r="AL36">
        <v>1.7019006184165235</v>
      </c>
      <c r="AM36">
        <v>1.2888307323330834</v>
      </c>
      <c r="AN36">
        <v>0</v>
      </c>
      <c r="AO36">
        <v>0</v>
      </c>
      <c r="AP36">
        <v>0</v>
      </c>
      <c r="AQ36">
        <v>0</v>
      </c>
      <c r="AR36">
        <v>0.94332173079710147</v>
      </c>
      <c r="AS36">
        <v>1.1495471806422837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756.50568915774022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156.87938193836163</v>
      </c>
      <c r="L37">
        <v>41.800012184259572</v>
      </c>
      <c r="M37">
        <v>0</v>
      </c>
      <c r="N37">
        <v>30</v>
      </c>
      <c r="O37">
        <v>23.23851379670522</v>
      </c>
      <c r="P37">
        <v>59.48992565608598</v>
      </c>
      <c r="Q37">
        <v>5.3289311132447068</v>
      </c>
      <c r="R37">
        <v>10.347156936416184</v>
      </c>
      <c r="S37">
        <v>6.4405849247223355</v>
      </c>
      <c r="T37">
        <v>0</v>
      </c>
      <c r="U37">
        <v>318.65136478336478</v>
      </c>
      <c r="V37">
        <v>5.0673198101071977</v>
      </c>
      <c r="W37">
        <v>8.4987516920731725</v>
      </c>
      <c r="X37">
        <v>36.020141376307123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2.0961369507948522</v>
      </c>
      <c r="AE37">
        <v>8.0468964734996096</v>
      </c>
      <c r="AF37">
        <v>0</v>
      </c>
      <c r="AG37">
        <v>0</v>
      </c>
      <c r="AH37">
        <v>17.109321653600844</v>
      </c>
      <c r="AI37">
        <v>0</v>
      </c>
      <c r="AJ37">
        <v>0</v>
      </c>
      <c r="AK37">
        <v>13.352154237273444</v>
      </c>
      <c r="AL37">
        <v>0.3403800728915663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0.40428066920289851</v>
      </c>
      <c r="AS37">
        <v>1.1495471806422837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744.26080144955324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156.87938193836163</v>
      </c>
      <c r="L38">
        <v>41.800012184259572</v>
      </c>
      <c r="M38">
        <v>0</v>
      </c>
      <c r="N38">
        <v>30</v>
      </c>
      <c r="O38">
        <v>23.23851379670522</v>
      </c>
      <c r="P38">
        <v>59.48992565608598</v>
      </c>
      <c r="Q38">
        <v>5.3289311132447068</v>
      </c>
      <c r="R38">
        <v>10.347156936416184</v>
      </c>
      <c r="S38">
        <v>6.4405849247223355</v>
      </c>
      <c r="T38">
        <v>0</v>
      </c>
      <c r="U38">
        <v>318.65136478336478</v>
      </c>
      <c r="V38">
        <v>5.0673198101071977</v>
      </c>
      <c r="W38">
        <v>8.4987516920731725</v>
      </c>
      <c r="X38">
        <v>36.020141376307123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4.0234483637568204</v>
      </c>
      <c r="AF38">
        <v>0</v>
      </c>
      <c r="AG38">
        <v>0</v>
      </c>
      <c r="AH38">
        <v>17.109321653600844</v>
      </c>
      <c r="AI38">
        <v>0</v>
      </c>
      <c r="AJ38">
        <v>0</v>
      </c>
      <c r="AK38">
        <v>13.352154237273444</v>
      </c>
      <c r="AL38">
        <v>0.3403800728915663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0.40428066920289851</v>
      </c>
      <c r="AS38">
        <v>1.1495471806422837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738.14121638901565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156.87938193836163</v>
      </c>
      <c r="L39">
        <v>41.800012184259572</v>
      </c>
      <c r="M39">
        <v>0</v>
      </c>
      <c r="N39">
        <v>30</v>
      </c>
      <c r="O39">
        <v>23.23851379670522</v>
      </c>
      <c r="P39">
        <v>59.48992565608598</v>
      </c>
      <c r="Q39">
        <v>5.3289311132447068</v>
      </c>
      <c r="R39">
        <v>10.347156936416184</v>
      </c>
      <c r="S39">
        <v>6.4405849247223355</v>
      </c>
      <c r="T39">
        <v>0</v>
      </c>
      <c r="U39">
        <v>318.65136478336478</v>
      </c>
      <c r="V39">
        <v>5.0673198101071977</v>
      </c>
      <c r="W39">
        <v>8.4987516920731725</v>
      </c>
      <c r="X39">
        <v>36.020141376307123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4.0234483637568204</v>
      </c>
      <c r="AF39">
        <v>0</v>
      </c>
      <c r="AG39">
        <v>0</v>
      </c>
      <c r="AH39">
        <v>17.109321653600844</v>
      </c>
      <c r="AI39">
        <v>0</v>
      </c>
      <c r="AJ39">
        <v>0</v>
      </c>
      <c r="AK39">
        <v>13.352154237273444</v>
      </c>
      <c r="AL39">
        <v>0.3403800728915663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0.40428066920289851</v>
      </c>
      <c r="AS39">
        <v>1.1495471806422837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738.14121638901565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156.87938193836163</v>
      </c>
      <c r="L40">
        <v>41.800012184259572</v>
      </c>
      <c r="M40">
        <v>0</v>
      </c>
      <c r="N40">
        <v>30</v>
      </c>
      <c r="O40">
        <v>23.23851379670522</v>
      </c>
      <c r="P40">
        <v>59.48992565608598</v>
      </c>
      <c r="Q40">
        <v>5.3289311132447068</v>
      </c>
      <c r="R40">
        <v>10.347156936416184</v>
      </c>
      <c r="S40">
        <v>6.4405849247223355</v>
      </c>
      <c r="T40">
        <v>0</v>
      </c>
      <c r="U40">
        <v>318.65136478336478</v>
      </c>
      <c r="V40">
        <v>5.0673198101071977</v>
      </c>
      <c r="W40">
        <v>8.4987516920731725</v>
      </c>
      <c r="X40">
        <v>36.020141376307123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4.0234483637568204</v>
      </c>
      <c r="AF40">
        <v>0</v>
      </c>
      <c r="AG40">
        <v>0</v>
      </c>
      <c r="AH40">
        <v>10.635524106399155</v>
      </c>
      <c r="AI40">
        <v>0</v>
      </c>
      <c r="AJ40">
        <v>0</v>
      </c>
      <c r="AK40">
        <v>13.352154237273444</v>
      </c>
      <c r="AL40">
        <v>0.3403800728915663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0.40428066920289851</v>
      </c>
      <c r="AS40">
        <v>1.1495471806422837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731.66741884181397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156.87938193836163</v>
      </c>
      <c r="L41">
        <v>41.800012184259572</v>
      </c>
      <c r="M41">
        <v>0</v>
      </c>
      <c r="N41">
        <v>30</v>
      </c>
      <c r="O41">
        <v>23.23851379670522</v>
      </c>
      <c r="P41">
        <v>59.48992565608598</v>
      </c>
      <c r="Q41">
        <v>5.3289311132447068</v>
      </c>
      <c r="R41">
        <v>10.347156936416184</v>
      </c>
      <c r="S41">
        <v>6.4405849247223355</v>
      </c>
      <c r="T41">
        <v>0</v>
      </c>
      <c r="U41">
        <v>318.65136478336478</v>
      </c>
      <c r="V41">
        <v>5.0673198101071977</v>
      </c>
      <c r="W41">
        <v>8.4987516920731725</v>
      </c>
      <c r="X41">
        <v>36.020141376307123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4.0234483637568204</v>
      </c>
      <c r="AF41">
        <v>0</v>
      </c>
      <c r="AG41">
        <v>0</v>
      </c>
      <c r="AH41">
        <v>10.635524106399155</v>
      </c>
      <c r="AI41">
        <v>0</v>
      </c>
      <c r="AJ41">
        <v>0</v>
      </c>
      <c r="AK41">
        <v>13.352154237273444</v>
      </c>
      <c r="AL41">
        <v>0.3403800728915663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0.40428066920289851</v>
      </c>
      <c r="AS41">
        <v>1.1495471806422837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731.66741884181397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156.87938193836163</v>
      </c>
      <c r="L42">
        <v>41.800012184259572</v>
      </c>
      <c r="M42">
        <v>0</v>
      </c>
      <c r="N42">
        <v>30</v>
      </c>
      <c r="O42">
        <v>23.23851379670522</v>
      </c>
      <c r="P42">
        <v>59.48992565608598</v>
      </c>
      <c r="Q42">
        <v>5.3289311132447068</v>
      </c>
      <c r="R42">
        <v>10.347156936416184</v>
      </c>
      <c r="S42">
        <v>6.4405849247223355</v>
      </c>
      <c r="T42">
        <v>0</v>
      </c>
      <c r="U42">
        <v>318.65136478336478</v>
      </c>
      <c r="V42">
        <v>5.0673198101071977</v>
      </c>
      <c r="W42">
        <v>8.4987516920731725</v>
      </c>
      <c r="X42">
        <v>36.020141376307123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4.0234483637568204</v>
      </c>
      <c r="AF42">
        <v>0</v>
      </c>
      <c r="AG42">
        <v>0</v>
      </c>
      <c r="AH42">
        <v>5.0403137683210133</v>
      </c>
      <c r="AI42">
        <v>0</v>
      </c>
      <c r="AJ42">
        <v>0</v>
      </c>
      <c r="AK42">
        <v>13.352154237273444</v>
      </c>
      <c r="AL42">
        <v>0.3403800728915663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0.40428066920289851</v>
      </c>
      <c r="AS42">
        <v>1.1495471806422837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726.07220850373574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156.87938193836163</v>
      </c>
      <c r="L43">
        <v>41.800012184259572</v>
      </c>
      <c r="M43">
        <v>0</v>
      </c>
      <c r="N43">
        <v>30</v>
      </c>
      <c r="O43">
        <v>23.23851379670522</v>
      </c>
      <c r="P43">
        <v>59.48992565608598</v>
      </c>
      <c r="Q43">
        <v>5.3289311132447068</v>
      </c>
      <c r="R43">
        <v>10.347156936416184</v>
      </c>
      <c r="S43">
        <v>6.4405849247223355</v>
      </c>
      <c r="T43">
        <v>0</v>
      </c>
      <c r="U43">
        <v>318.65136478336478</v>
      </c>
      <c r="V43">
        <v>5.0673198101071977</v>
      </c>
      <c r="W43">
        <v>8.4987516920731725</v>
      </c>
      <c r="X43">
        <v>36.020141376307123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4.0234483637568204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13.352154237273444</v>
      </c>
      <c r="AL43">
        <v>0.3403800728915663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0.40428066920289851</v>
      </c>
      <c r="AS43">
        <v>1.1495471806422837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721.03189473541477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156.87938193836163</v>
      </c>
      <c r="L44">
        <v>41.800012184259572</v>
      </c>
      <c r="M44">
        <v>0</v>
      </c>
      <c r="N44">
        <v>30</v>
      </c>
      <c r="O44">
        <v>23.23851379670522</v>
      </c>
      <c r="P44">
        <v>59.48992565608598</v>
      </c>
      <c r="Q44">
        <v>5.3289311132447068</v>
      </c>
      <c r="R44">
        <v>10.347156936416184</v>
      </c>
      <c r="S44">
        <v>6.4405849247223355</v>
      </c>
      <c r="T44">
        <v>0</v>
      </c>
      <c r="U44">
        <v>318.65136478336478</v>
      </c>
      <c r="V44">
        <v>5.0673198101071977</v>
      </c>
      <c r="W44">
        <v>8.4987516920731725</v>
      </c>
      <c r="X44">
        <v>36.020141376307123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4.0234483637568204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13.352154237273444</v>
      </c>
      <c r="AL44">
        <v>0.3403800728915663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0.40428066920289851</v>
      </c>
      <c r="AS44">
        <v>1.1495471806422837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721.03189473541477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156.87938193836163</v>
      </c>
      <c r="L45">
        <v>41.800012184259572</v>
      </c>
      <c r="M45">
        <v>0</v>
      </c>
      <c r="N45">
        <v>30</v>
      </c>
      <c r="O45">
        <v>23.23851379670522</v>
      </c>
      <c r="P45">
        <v>59.48992565608598</v>
      </c>
      <c r="Q45">
        <v>5.3289311132447068</v>
      </c>
      <c r="R45">
        <v>10.347156936416184</v>
      </c>
      <c r="S45">
        <v>6.4405849247223355</v>
      </c>
      <c r="T45">
        <v>0</v>
      </c>
      <c r="U45">
        <v>318.65136478336478</v>
      </c>
      <c r="V45">
        <v>5.0673198101071977</v>
      </c>
      <c r="W45">
        <v>8.4987516920731725</v>
      </c>
      <c r="X45">
        <v>36.020141376307123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13.352154237273444</v>
      </c>
      <c r="AL45">
        <v>0.3403800728915663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0.40428066920289851</v>
      </c>
      <c r="AS45">
        <v>1.1495471806422837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717.0084463716579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156.87938193836163</v>
      </c>
      <c r="L46">
        <v>41.800012184259572</v>
      </c>
      <c r="M46">
        <v>0</v>
      </c>
      <c r="N46">
        <v>30</v>
      </c>
      <c r="O46">
        <v>23.23851379670522</v>
      </c>
      <c r="P46">
        <v>59.48992565608598</v>
      </c>
      <c r="Q46">
        <v>5.3289311132447068</v>
      </c>
      <c r="R46">
        <v>10.347156936416184</v>
      </c>
      <c r="S46">
        <v>6.4405849247223355</v>
      </c>
      <c r="T46">
        <v>0</v>
      </c>
      <c r="U46">
        <v>318.65136478336478</v>
      </c>
      <c r="V46">
        <v>5.0673198101071977</v>
      </c>
      <c r="W46">
        <v>8.4987516920731725</v>
      </c>
      <c r="X46">
        <v>36.020141376307123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13.352154237273444</v>
      </c>
      <c r="AL46">
        <v>0.3403800728915663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6.468491469202899</v>
      </c>
      <c r="AS46">
        <v>2.036340727252453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723.95945071826816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156.87938193836163</v>
      </c>
      <c r="L47">
        <v>41.800012184259572</v>
      </c>
      <c r="M47">
        <v>0</v>
      </c>
      <c r="N47">
        <v>30</v>
      </c>
      <c r="O47">
        <v>23.23851379670522</v>
      </c>
      <c r="P47">
        <v>59.48992565608598</v>
      </c>
      <c r="Q47">
        <v>5.3289311132447068</v>
      </c>
      <c r="R47">
        <v>10.347156936416184</v>
      </c>
      <c r="S47">
        <v>6.4405849247223355</v>
      </c>
      <c r="T47">
        <v>0</v>
      </c>
      <c r="U47">
        <v>318.65136478336478</v>
      </c>
      <c r="V47">
        <v>5.0673198101071977</v>
      </c>
      <c r="W47">
        <v>8.4987516920731725</v>
      </c>
      <c r="X47">
        <v>36.020141376307123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13.352154237273444</v>
      </c>
      <c r="AL47">
        <v>0.3403800728915663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6.468491469202899</v>
      </c>
      <c r="AS47">
        <v>2.036340727252453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723.95945071826816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156.87938193836163</v>
      </c>
      <c r="L48">
        <v>41.800012184259572</v>
      </c>
      <c r="M48">
        <v>0</v>
      </c>
      <c r="N48">
        <v>30</v>
      </c>
      <c r="O48">
        <v>23.23851379670522</v>
      </c>
      <c r="P48">
        <v>59.48992565608598</v>
      </c>
      <c r="Q48">
        <v>5.3289311132447068</v>
      </c>
      <c r="R48">
        <v>10.347156936416184</v>
      </c>
      <c r="S48">
        <v>6.4405849247223355</v>
      </c>
      <c r="T48">
        <v>0</v>
      </c>
      <c r="U48">
        <v>318.65136478336478</v>
      </c>
      <c r="V48">
        <v>5.0673198101071977</v>
      </c>
      <c r="W48">
        <v>8.4987516920731725</v>
      </c>
      <c r="X48">
        <v>36.020141376307123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13.352154237273444</v>
      </c>
      <c r="AL48">
        <v>0.3403800728915663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0.53904106159420284</v>
      </c>
      <c r="AS48">
        <v>2.036340727252453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718.03000031065937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156.87938193836163</v>
      </c>
      <c r="L49">
        <v>41.800012184259572</v>
      </c>
      <c r="M49">
        <v>0</v>
      </c>
      <c r="N49">
        <v>30</v>
      </c>
      <c r="O49">
        <v>23.23851379670522</v>
      </c>
      <c r="P49">
        <v>59.48992565608598</v>
      </c>
      <c r="Q49">
        <v>5.3289311132447068</v>
      </c>
      <c r="R49">
        <v>10.347156936416184</v>
      </c>
      <c r="S49">
        <v>6.4405849247223355</v>
      </c>
      <c r="T49">
        <v>0</v>
      </c>
      <c r="U49">
        <v>318.65136478336478</v>
      </c>
      <c r="V49">
        <v>5.0673198101071977</v>
      </c>
      <c r="W49">
        <v>8.4987516920731725</v>
      </c>
      <c r="X49">
        <v>36.020141376307123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13.352154237273444</v>
      </c>
      <c r="AL49">
        <v>0.3403800728915663</v>
      </c>
      <c r="AM49">
        <v>0</v>
      </c>
      <c r="AN49">
        <v>0</v>
      </c>
      <c r="AO49">
        <v>0</v>
      </c>
      <c r="AP49">
        <v>1.6572954274647891</v>
      </c>
      <c r="AQ49">
        <v>0</v>
      </c>
      <c r="AR49">
        <v>0.43123284927536232</v>
      </c>
      <c r="AS49">
        <v>2.036340727252453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719.57948752580535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156.87938193836163</v>
      </c>
      <c r="L50">
        <v>41.800012184259572</v>
      </c>
      <c r="M50">
        <v>0</v>
      </c>
      <c r="N50">
        <v>30</v>
      </c>
      <c r="O50">
        <v>23.23851379670522</v>
      </c>
      <c r="P50">
        <v>59.48992565608598</v>
      </c>
      <c r="Q50">
        <v>5.3289311132447068</v>
      </c>
      <c r="R50">
        <v>10.347156936416184</v>
      </c>
      <c r="S50">
        <v>6.4405849247223355</v>
      </c>
      <c r="T50">
        <v>0</v>
      </c>
      <c r="U50">
        <v>318.65136478336478</v>
      </c>
      <c r="V50">
        <v>5.0673198101071977</v>
      </c>
      <c r="W50">
        <v>8.4987516920731725</v>
      </c>
      <c r="X50">
        <v>36.020141376307123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13.352154237273444</v>
      </c>
      <c r="AL50">
        <v>0.3403800728915663</v>
      </c>
      <c r="AM50">
        <v>0</v>
      </c>
      <c r="AN50">
        <v>0</v>
      </c>
      <c r="AO50">
        <v>0</v>
      </c>
      <c r="AP50">
        <v>1.6572954274647891</v>
      </c>
      <c r="AQ50">
        <v>0</v>
      </c>
      <c r="AR50">
        <v>0.43123284927536232</v>
      </c>
      <c r="AS50">
        <v>1.1495471806422837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718.69269397919516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156.87938193836163</v>
      </c>
      <c r="L51">
        <v>41.800012184259572</v>
      </c>
      <c r="M51">
        <v>0</v>
      </c>
      <c r="N51">
        <v>30</v>
      </c>
      <c r="O51">
        <v>23.23851379670522</v>
      </c>
      <c r="P51">
        <v>59.48992565608598</v>
      </c>
      <c r="Q51">
        <v>5.3289311132447068</v>
      </c>
      <c r="R51">
        <v>10.347156936416184</v>
      </c>
      <c r="S51">
        <v>6.4405849247223355</v>
      </c>
      <c r="T51">
        <v>0</v>
      </c>
      <c r="U51">
        <v>318.65136478336478</v>
      </c>
      <c r="V51">
        <v>5.0673198101071977</v>
      </c>
      <c r="W51">
        <v>8.4987516920731725</v>
      </c>
      <c r="X51">
        <v>36.020141376307123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13.352154237273444</v>
      </c>
      <c r="AL51">
        <v>0.3403800728915663</v>
      </c>
      <c r="AM51">
        <v>0</v>
      </c>
      <c r="AN51">
        <v>0</v>
      </c>
      <c r="AO51">
        <v>0</v>
      </c>
      <c r="AP51">
        <v>1.5322164937372</v>
      </c>
      <c r="AQ51">
        <v>0</v>
      </c>
      <c r="AR51">
        <v>0.40428066920289851</v>
      </c>
      <c r="AS51">
        <v>1.1495471806422837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718.54066286539512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156.87938193836163</v>
      </c>
      <c r="L52">
        <v>41.800012184259572</v>
      </c>
      <c r="M52">
        <v>0</v>
      </c>
      <c r="N52">
        <v>30</v>
      </c>
      <c r="O52">
        <v>23.23851379670522</v>
      </c>
      <c r="P52">
        <v>59.48992565608598</v>
      </c>
      <c r="Q52">
        <v>5.3289311132447068</v>
      </c>
      <c r="R52">
        <v>10.347156936416184</v>
      </c>
      <c r="S52">
        <v>6.4405849247223355</v>
      </c>
      <c r="T52">
        <v>0</v>
      </c>
      <c r="U52">
        <v>318.65136478336478</v>
      </c>
      <c r="V52">
        <v>5.0673198101071977</v>
      </c>
      <c r="W52">
        <v>8.4987516920731725</v>
      </c>
      <c r="X52">
        <v>36.020141376307123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13.352154237273444</v>
      </c>
      <c r="AL52">
        <v>0.3403800728915663</v>
      </c>
      <c r="AM52">
        <v>0</v>
      </c>
      <c r="AN52">
        <v>0</v>
      </c>
      <c r="AO52">
        <v>0</v>
      </c>
      <c r="AP52">
        <v>1.5322164937372</v>
      </c>
      <c r="AQ52">
        <v>0</v>
      </c>
      <c r="AR52">
        <v>0.40428066920289851</v>
      </c>
      <c r="AS52">
        <v>1.1495471806422837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718.54066286539512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76.899537279090879</v>
      </c>
      <c r="L53">
        <v>41.800012184259572</v>
      </c>
      <c r="M53">
        <v>0</v>
      </c>
      <c r="N53">
        <v>28.800021137614678</v>
      </c>
      <c r="O53">
        <v>23.23851379670522</v>
      </c>
      <c r="P53">
        <v>59.48992565608598</v>
      </c>
      <c r="Q53">
        <v>5.3289311132447068</v>
      </c>
      <c r="R53">
        <v>10.347156936416184</v>
      </c>
      <c r="S53">
        <v>6.4405849247223355</v>
      </c>
      <c r="T53">
        <v>0</v>
      </c>
      <c r="U53">
        <v>318.65136478336478</v>
      </c>
      <c r="V53">
        <v>5.0673198101071977</v>
      </c>
      <c r="W53">
        <v>8.4987516920731725</v>
      </c>
      <c r="X53">
        <v>36.020141376307123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13.352154237273444</v>
      </c>
      <c r="AL53">
        <v>0.3403800728915663</v>
      </c>
      <c r="AM53">
        <v>0</v>
      </c>
      <c r="AN53">
        <v>0</v>
      </c>
      <c r="AO53">
        <v>0</v>
      </c>
      <c r="AP53">
        <v>1.5322164937372</v>
      </c>
      <c r="AQ53">
        <v>0</v>
      </c>
      <c r="AR53">
        <v>0.40428066920289851</v>
      </c>
      <c r="AS53">
        <v>1.1495471806422837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637.36083934373914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76.89933175933129</v>
      </c>
      <c r="L54">
        <v>41.799956161453181</v>
      </c>
      <c r="M54">
        <v>0</v>
      </c>
      <c r="N54">
        <v>28.800021137614678</v>
      </c>
      <c r="O54">
        <v>23.23851379670522</v>
      </c>
      <c r="P54">
        <v>59.48992565608598</v>
      </c>
      <c r="Q54">
        <v>5.3289311132447068</v>
      </c>
      <c r="R54">
        <v>10.347156936416184</v>
      </c>
      <c r="S54">
        <v>6.4405849247223355</v>
      </c>
      <c r="T54">
        <v>0</v>
      </c>
      <c r="U54">
        <v>318.65136478336478</v>
      </c>
      <c r="V54">
        <v>5.0673198101071977</v>
      </c>
      <c r="W54">
        <v>8.4987516920731725</v>
      </c>
      <c r="X54">
        <v>36.020141376307123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13.352154237273444</v>
      </c>
      <c r="AL54">
        <v>0.3403800728915663</v>
      </c>
      <c r="AM54">
        <v>0</v>
      </c>
      <c r="AN54">
        <v>0</v>
      </c>
      <c r="AO54">
        <v>0</v>
      </c>
      <c r="AP54">
        <v>1.5322164937372</v>
      </c>
      <c r="AQ54">
        <v>0</v>
      </c>
      <c r="AR54">
        <v>0.40428066920289851</v>
      </c>
      <c r="AS54">
        <v>1.1495471806422837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637.36057780117312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151.87090005636333</v>
      </c>
      <c r="L55">
        <v>41.800169483839852</v>
      </c>
      <c r="M55">
        <v>0</v>
      </c>
      <c r="N55">
        <v>28.800021137614678</v>
      </c>
      <c r="O55">
        <v>23.23851379670522</v>
      </c>
      <c r="P55">
        <v>62.301203280566376</v>
      </c>
      <c r="Q55">
        <v>5.3289311132447068</v>
      </c>
      <c r="R55">
        <v>10.347156936416184</v>
      </c>
      <c r="S55">
        <v>6.4405849247223355</v>
      </c>
      <c r="T55">
        <v>0</v>
      </c>
      <c r="U55">
        <v>318.65136478336478</v>
      </c>
      <c r="V55">
        <v>5.0673198101071977</v>
      </c>
      <c r="W55">
        <v>8.4987516920731725</v>
      </c>
      <c r="X55">
        <v>36.020141376307123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13.352154237273444</v>
      </c>
      <c r="AL55">
        <v>0.3403800728915663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0.40428066920289851</v>
      </c>
      <c r="AS55">
        <v>1.1495471806422837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713.61142055133507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151.87090005636333</v>
      </c>
      <c r="L56">
        <v>41.800423033594058</v>
      </c>
      <c r="M56">
        <v>0</v>
      </c>
      <c r="N56">
        <v>28.800021137614678</v>
      </c>
      <c r="O56">
        <v>23.23851379670522</v>
      </c>
      <c r="P56">
        <v>63.892391662581439</v>
      </c>
      <c r="Q56">
        <v>5.3289311132447068</v>
      </c>
      <c r="R56">
        <v>10.347156936416184</v>
      </c>
      <c r="S56">
        <v>6.4405849247223355</v>
      </c>
      <c r="T56">
        <v>0</v>
      </c>
      <c r="U56">
        <v>318.65136478336478</v>
      </c>
      <c r="V56">
        <v>5.0673198101071977</v>
      </c>
      <c r="W56">
        <v>8.4987516920731725</v>
      </c>
      <c r="X56">
        <v>36.020141376307123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13.352154237273444</v>
      </c>
      <c r="AL56">
        <v>0.3403800728915663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0.40428066920289851</v>
      </c>
      <c r="AS56">
        <v>1.1495471806422837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715.20286248310424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73.919467091387489</v>
      </c>
      <c r="L57">
        <v>41.779882843011166</v>
      </c>
      <c r="M57">
        <v>0</v>
      </c>
      <c r="N57">
        <v>28.800021137614678</v>
      </c>
      <c r="O57">
        <v>23.23851379670522</v>
      </c>
      <c r="P57">
        <v>64.64060561281913</v>
      </c>
      <c r="Q57">
        <v>5.3289311132447068</v>
      </c>
      <c r="R57">
        <v>10.347156936416184</v>
      </c>
      <c r="S57">
        <v>6.4405849247223355</v>
      </c>
      <c r="T57">
        <v>0</v>
      </c>
      <c r="U57">
        <v>318.65136478336478</v>
      </c>
      <c r="V57">
        <v>5.0673198101071977</v>
      </c>
      <c r="W57">
        <v>8.4987516920731725</v>
      </c>
      <c r="X57">
        <v>36.020141376307123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13.352154237273444</v>
      </c>
      <c r="AL57">
        <v>0.3403800728915663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0.40428066920289851</v>
      </c>
      <c r="AS57">
        <v>1.1495471806422837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637.97910327778322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73.919467091387489</v>
      </c>
      <c r="L58">
        <v>41.800012184259572</v>
      </c>
      <c r="M58">
        <v>0</v>
      </c>
      <c r="N58">
        <v>28.800021137614678</v>
      </c>
      <c r="O58">
        <v>23.23851379670522</v>
      </c>
      <c r="P58">
        <v>65.35149759384241</v>
      </c>
      <c r="Q58">
        <v>5.3289311132447068</v>
      </c>
      <c r="R58">
        <v>10.347156936416184</v>
      </c>
      <c r="S58">
        <v>6.4405849247223355</v>
      </c>
      <c r="T58">
        <v>0</v>
      </c>
      <c r="U58">
        <v>318.65136478336478</v>
      </c>
      <c r="V58">
        <v>5.0673198101071977</v>
      </c>
      <c r="W58">
        <v>8.4987516920731725</v>
      </c>
      <c r="X58">
        <v>36.020141376307123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13.352154237273444</v>
      </c>
      <c r="AL58">
        <v>0.3403800728915663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0.40428066920289851</v>
      </c>
      <c r="AS58">
        <v>1.1495471806422837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638.710124600055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148.98898621123115</v>
      </c>
      <c r="L59">
        <v>41.800012184259572</v>
      </c>
      <c r="M59">
        <v>0</v>
      </c>
      <c r="N59">
        <v>28.800021137614678</v>
      </c>
      <c r="O59">
        <v>23.23851379670522</v>
      </c>
      <c r="P59">
        <v>65.731328674734229</v>
      </c>
      <c r="Q59">
        <v>5.3289311132447068</v>
      </c>
      <c r="R59">
        <v>10.347156936416184</v>
      </c>
      <c r="S59">
        <v>6.4405849247223355</v>
      </c>
      <c r="T59">
        <v>0</v>
      </c>
      <c r="U59">
        <v>318.65136478336478</v>
      </c>
      <c r="V59">
        <v>5.0673198101071977</v>
      </c>
      <c r="W59">
        <v>8.4987516920731725</v>
      </c>
      <c r="X59">
        <v>36.020141376307123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13.352154237273444</v>
      </c>
      <c r="AL59">
        <v>0.3403800728915663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0.40428066920289851</v>
      </c>
      <c r="AS59">
        <v>1.1495471806422837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714.15947480079046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71.050189640357516</v>
      </c>
      <c r="L60">
        <v>41.800012184259572</v>
      </c>
      <c r="M60">
        <v>0</v>
      </c>
      <c r="N60">
        <v>28.800021137614678</v>
      </c>
      <c r="O60">
        <v>23.23851379670522</v>
      </c>
      <c r="P60">
        <v>65.737819404447805</v>
      </c>
      <c r="Q60">
        <v>5.3289311132447068</v>
      </c>
      <c r="R60">
        <v>10.347156936416184</v>
      </c>
      <c r="S60">
        <v>6.4405849247223355</v>
      </c>
      <c r="T60">
        <v>0</v>
      </c>
      <c r="U60">
        <v>318.65136478336478</v>
      </c>
      <c r="V60">
        <v>5.0673198101071977</v>
      </c>
      <c r="W60">
        <v>8.4987516920731725</v>
      </c>
      <c r="X60">
        <v>36.020141376307123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13.352154237273444</v>
      </c>
      <c r="AL60">
        <v>0.3403800728915663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0.40428066920289851</v>
      </c>
      <c r="AS60">
        <v>1.1495471806422837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636.22716895963038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71.050189640357516</v>
      </c>
      <c r="L61">
        <v>41.800012184259572</v>
      </c>
      <c r="M61">
        <v>0</v>
      </c>
      <c r="N61">
        <v>28.800021137614678</v>
      </c>
      <c r="O61">
        <v>23.23851379670522</v>
      </c>
      <c r="P61">
        <v>65.737819404447805</v>
      </c>
      <c r="Q61">
        <v>5.3289311132447068</v>
      </c>
      <c r="R61">
        <v>10.347156936416184</v>
      </c>
      <c r="S61">
        <v>6.4405849247223355</v>
      </c>
      <c r="T61">
        <v>0</v>
      </c>
      <c r="U61">
        <v>318.65136478336478</v>
      </c>
      <c r="V61">
        <v>5.0673198101071977</v>
      </c>
      <c r="W61">
        <v>8.4987516920731725</v>
      </c>
      <c r="X61">
        <v>36.020141376307123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13.352154237273444</v>
      </c>
      <c r="AL61">
        <v>0.3403800728915663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0.40428066920289851</v>
      </c>
      <c r="AS61">
        <v>1.1495471806422837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636.22716895963038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71.050189640357516</v>
      </c>
      <c r="L62">
        <v>41.800012184259572</v>
      </c>
      <c r="M62">
        <v>0</v>
      </c>
      <c r="N62">
        <v>28.800021137614678</v>
      </c>
      <c r="O62">
        <v>23.23851379670522</v>
      </c>
      <c r="P62">
        <v>65.737819404447805</v>
      </c>
      <c r="Q62">
        <v>5.3289311132447068</v>
      </c>
      <c r="R62">
        <v>10.347156936416184</v>
      </c>
      <c r="S62">
        <v>6.4405849247223355</v>
      </c>
      <c r="T62">
        <v>0</v>
      </c>
      <c r="U62">
        <v>318.65136478336478</v>
      </c>
      <c r="V62">
        <v>5.0673198101071977</v>
      </c>
      <c r="W62">
        <v>8.4987516920731725</v>
      </c>
      <c r="X62">
        <v>36.020141376307123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13.352154237273444</v>
      </c>
      <c r="AL62">
        <v>0.3403800728915663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0.40428066920289851</v>
      </c>
      <c r="AS62">
        <v>1.1495471806422837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636.22716895963038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137.74906141845102</v>
      </c>
      <c r="L63">
        <v>41.800012184259572</v>
      </c>
      <c r="M63">
        <v>0</v>
      </c>
      <c r="N63">
        <v>28.800021137614678</v>
      </c>
      <c r="O63">
        <v>23.23851379670522</v>
      </c>
      <c r="P63">
        <v>65.737819404447805</v>
      </c>
      <c r="Q63">
        <v>5.3289311132447068</v>
      </c>
      <c r="R63">
        <v>10.347156936416184</v>
      </c>
      <c r="S63">
        <v>6.4405849247223355</v>
      </c>
      <c r="T63">
        <v>0</v>
      </c>
      <c r="U63">
        <v>318.65136478336478</v>
      </c>
      <c r="V63">
        <v>5.0673198101071977</v>
      </c>
      <c r="W63">
        <v>8.4987516920731725</v>
      </c>
      <c r="X63">
        <v>36.020141376307123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4.0234483637568204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13.352154237273444</v>
      </c>
      <c r="AL63">
        <v>0.3403800728915663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0.40428066920289851</v>
      </c>
      <c r="AS63">
        <v>1.1495471806422837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706.94948910148071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139.37099877482569</v>
      </c>
      <c r="L64">
        <v>41.800012184259572</v>
      </c>
      <c r="M64">
        <v>0</v>
      </c>
      <c r="N64">
        <v>28.800021137614678</v>
      </c>
      <c r="O64">
        <v>23.23851379670522</v>
      </c>
      <c r="P64">
        <v>65.737819404447805</v>
      </c>
      <c r="Q64">
        <v>5.3289311132447068</v>
      </c>
      <c r="R64">
        <v>10.347156936416184</v>
      </c>
      <c r="S64">
        <v>6.4405849247223355</v>
      </c>
      <c r="T64">
        <v>0</v>
      </c>
      <c r="U64">
        <v>318.65136478336478</v>
      </c>
      <c r="V64">
        <v>5.0673198101071977</v>
      </c>
      <c r="W64">
        <v>8.4987516920731725</v>
      </c>
      <c r="X64">
        <v>36.020141376307123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4.0234483637568204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13.352154237273444</v>
      </c>
      <c r="AL64">
        <v>0.3403800728915663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0.40428066920289851</v>
      </c>
      <c r="AS64">
        <v>1.1495471806422837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708.57142645785541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134.56969117601065</v>
      </c>
      <c r="L65">
        <v>41.800012184259572</v>
      </c>
      <c r="M65">
        <v>0</v>
      </c>
      <c r="N65">
        <v>28.800021137614678</v>
      </c>
      <c r="O65">
        <v>23.23851379670522</v>
      </c>
      <c r="P65">
        <v>65.737819404447805</v>
      </c>
      <c r="Q65">
        <v>5.3289311132447068</v>
      </c>
      <c r="R65">
        <v>10.347156936416184</v>
      </c>
      <c r="S65">
        <v>6.4405849247223355</v>
      </c>
      <c r="T65">
        <v>0</v>
      </c>
      <c r="U65">
        <v>318.65136478336478</v>
      </c>
      <c r="V65">
        <v>5.0673198101071977</v>
      </c>
      <c r="W65">
        <v>8.4987516920731725</v>
      </c>
      <c r="X65">
        <v>36.020141376307123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4.0234483637568204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13.352154237273444</v>
      </c>
      <c r="AL65">
        <v>0.3403800728915663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0.40428066920289851</v>
      </c>
      <c r="AS65">
        <v>1.1495471806422837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703.77011885904028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134.56969117601065</v>
      </c>
      <c r="L66">
        <v>41.800012184259572</v>
      </c>
      <c r="M66">
        <v>0</v>
      </c>
      <c r="N66">
        <v>28.800021137614678</v>
      </c>
      <c r="O66">
        <v>23.23851379670522</v>
      </c>
      <c r="P66">
        <v>65.737819404447805</v>
      </c>
      <c r="Q66">
        <v>5.3289311132447068</v>
      </c>
      <c r="R66">
        <v>10.347156936416184</v>
      </c>
      <c r="S66">
        <v>6.4405849247223355</v>
      </c>
      <c r="T66">
        <v>0</v>
      </c>
      <c r="U66">
        <v>318.65136478336478</v>
      </c>
      <c r="V66">
        <v>5.0673198101071977</v>
      </c>
      <c r="W66">
        <v>8.4987516920731725</v>
      </c>
      <c r="X66">
        <v>36.020141376307123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4.0234483637568204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13.352154237273444</v>
      </c>
      <c r="AL66">
        <v>0.3403800728915663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0.40428066920289851</v>
      </c>
      <c r="AS66">
        <v>1.1495471806422837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703.77011885904028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156.8793740083328</v>
      </c>
      <c r="L67">
        <v>41.800012184259572</v>
      </c>
      <c r="M67">
        <v>0</v>
      </c>
      <c r="N67">
        <v>28.800021137614678</v>
      </c>
      <c r="O67">
        <v>23.23851379670522</v>
      </c>
      <c r="P67">
        <v>65.737819404447805</v>
      </c>
      <c r="Q67">
        <v>5.3289311132447068</v>
      </c>
      <c r="R67">
        <v>10.347156936416184</v>
      </c>
      <c r="S67">
        <v>6.4405849247223355</v>
      </c>
      <c r="T67">
        <v>0</v>
      </c>
      <c r="U67">
        <v>318.65136478336478</v>
      </c>
      <c r="V67">
        <v>5.0673198101071977</v>
      </c>
      <c r="W67">
        <v>8.4987516920731725</v>
      </c>
      <c r="X67">
        <v>36.020141376307123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4.0234483637568204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13.352154237273444</v>
      </c>
      <c r="AL67">
        <v>0.3403800728915663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0.40428066920289851</v>
      </c>
      <c r="AS67">
        <v>1.1495471806422837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726.07980169136249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156.87938193836163</v>
      </c>
      <c r="L68">
        <v>41.800012184259572</v>
      </c>
      <c r="M68">
        <v>0</v>
      </c>
      <c r="N68">
        <v>28.800021137614678</v>
      </c>
      <c r="O68">
        <v>23.23851379670522</v>
      </c>
      <c r="P68">
        <v>65.737819404447805</v>
      </c>
      <c r="Q68">
        <v>5.3289311132447068</v>
      </c>
      <c r="R68">
        <v>10.347156936416184</v>
      </c>
      <c r="S68">
        <v>6.4405849247223355</v>
      </c>
      <c r="T68">
        <v>0</v>
      </c>
      <c r="U68">
        <v>318.65136478336478</v>
      </c>
      <c r="V68">
        <v>5.0673198101071977</v>
      </c>
      <c r="W68">
        <v>8.4987516920731725</v>
      </c>
      <c r="X68">
        <v>36.020141376307123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4.0234483637568204</v>
      </c>
      <c r="AF68">
        <v>0</v>
      </c>
      <c r="AG68">
        <v>0</v>
      </c>
      <c r="AH68">
        <v>4.3929340136008452</v>
      </c>
      <c r="AI68">
        <v>0</v>
      </c>
      <c r="AJ68">
        <v>0</v>
      </c>
      <c r="AK68">
        <v>13.352154237273444</v>
      </c>
      <c r="AL68">
        <v>0.3403800728915663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0.40428066920289851</v>
      </c>
      <c r="AS68">
        <v>1.1495471806422837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730.47274363499218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156.87938193836163</v>
      </c>
      <c r="L69">
        <v>41.800012184259572</v>
      </c>
      <c r="M69">
        <v>0</v>
      </c>
      <c r="N69">
        <v>28.800021137614678</v>
      </c>
      <c r="O69">
        <v>23.23851379670522</v>
      </c>
      <c r="P69">
        <v>65.737819404447805</v>
      </c>
      <c r="Q69">
        <v>5.3289311132447068</v>
      </c>
      <c r="R69">
        <v>10.347156936416184</v>
      </c>
      <c r="S69">
        <v>6.4405849247223355</v>
      </c>
      <c r="T69">
        <v>0</v>
      </c>
      <c r="U69">
        <v>318.65136478336478</v>
      </c>
      <c r="V69">
        <v>5.0673198101071977</v>
      </c>
      <c r="W69">
        <v>8.4987516920731725</v>
      </c>
      <c r="X69">
        <v>36.020141376307123</v>
      </c>
      <c r="Y69">
        <v>0</v>
      </c>
      <c r="Z69">
        <v>0</v>
      </c>
      <c r="AA69">
        <v>0</v>
      </c>
      <c r="AB69">
        <v>0.81365580000000026</v>
      </c>
      <c r="AC69">
        <v>0</v>
      </c>
      <c r="AD69">
        <v>0</v>
      </c>
      <c r="AE69">
        <v>4.0234483637568204</v>
      </c>
      <c r="AF69">
        <v>0</v>
      </c>
      <c r="AG69">
        <v>0</v>
      </c>
      <c r="AH69">
        <v>9.2482819200000002</v>
      </c>
      <c r="AI69">
        <v>0</v>
      </c>
      <c r="AJ69">
        <v>0</v>
      </c>
      <c r="AK69">
        <v>13.352154237273444</v>
      </c>
      <c r="AL69">
        <v>0.3403800728915663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0.40428066920289851</v>
      </c>
      <c r="AS69">
        <v>1.1495471806422837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736.14174734139124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156.87938193836163</v>
      </c>
      <c r="L70">
        <v>41.800012184259572</v>
      </c>
      <c r="M70">
        <v>0</v>
      </c>
      <c r="N70">
        <v>28.800021137614678</v>
      </c>
      <c r="O70">
        <v>23.23851379670522</v>
      </c>
      <c r="P70">
        <v>65.737819404447805</v>
      </c>
      <c r="Q70">
        <v>5.3289311132447068</v>
      </c>
      <c r="R70">
        <v>10.347156936416184</v>
      </c>
      <c r="S70">
        <v>6.4405849247223355</v>
      </c>
      <c r="T70">
        <v>0</v>
      </c>
      <c r="U70">
        <v>318.65136478336478</v>
      </c>
      <c r="V70">
        <v>5.0673198101071977</v>
      </c>
      <c r="W70">
        <v>8.4987516920731725</v>
      </c>
      <c r="X70">
        <v>36.020141376307123</v>
      </c>
      <c r="Y70">
        <v>0</v>
      </c>
      <c r="Z70">
        <v>0</v>
      </c>
      <c r="AA70">
        <v>0</v>
      </c>
      <c r="AB70">
        <v>0.81365580000000026</v>
      </c>
      <c r="AC70">
        <v>0</v>
      </c>
      <c r="AD70">
        <v>0</v>
      </c>
      <c r="AE70">
        <v>8.0468964734996096</v>
      </c>
      <c r="AF70">
        <v>0</v>
      </c>
      <c r="AG70">
        <v>0</v>
      </c>
      <c r="AH70">
        <v>9.2482819200000002</v>
      </c>
      <c r="AI70">
        <v>0</v>
      </c>
      <c r="AJ70">
        <v>0</v>
      </c>
      <c r="AK70">
        <v>13.352154237273444</v>
      </c>
      <c r="AL70">
        <v>0.3403800728915663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0.40428066920289851</v>
      </c>
      <c r="AS70">
        <v>1.1495471806422837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740.16519545113397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156.87938193836163</v>
      </c>
      <c r="L71">
        <v>41.800012184259572</v>
      </c>
      <c r="M71">
        <v>0</v>
      </c>
      <c r="N71">
        <v>28.800021137614678</v>
      </c>
      <c r="O71">
        <v>23.23851379670522</v>
      </c>
      <c r="P71">
        <v>65.737819404447805</v>
      </c>
      <c r="Q71">
        <v>5.3289311132447068</v>
      </c>
      <c r="R71">
        <v>10.347156936416184</v>
      </c>
      <c r="S71">
        <v>6.4405849247223355</v>
      </c>
      <c r="T71">
        <v>0</v>
      </c>
      <c r="U71">
        <v>318.65136478336478</v>
      </c>
      <c r="V71">
        <v>5.0673198101071977</v>
      </c>
      <c r="W71">
        <v>8.4987516920731725</v>
      </c>
      <c r="X71">
        <v>36.020141376307123</v>
      </c>
      <c r="Y71">
        <v>0</v>
      </c>
      <c r="Z71">
        <v>0</v>
      </c>
      <c r="AA71">
        <v>0</v>
      </c>
      <c r="AB71">
        <v>3.2155676078019506</v>
      </c>
      <c r="AC71">
        <v>0</v>
      </c>
      <c r="AD71">
        <v>1.9348955492051476</v>
      </c>
      <c r="AE71">
        <v>8.0468964734996096</v>
      </c>
      <c r="AF71">
        <v>0</v>
      </c>
      <c r="AG71">
        <v>0</v>
      </c>
      <c r="AH71">
        <v>17.109321653600844</v>
      </c>
      <c r="AI71">
        <v>0</v>
      </c>
      <c r="AJ71">
        <v>0</v>
      </c>
      <c r="AK71">
        <v>13.352154237273444</v>
      </c>
      <c r="AL71">
        <v>0.3403800728915663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0.32342463695652168</v>
      </c>
      <c r="AS71">
        <v>1.1495471806422837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752.28218650949566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156.87938193836163</v>
      </c>
      <c r="L72">
        <v>41.800012184259572</v>
      </c>
      <c r="M72">
        <v>0</v>
      </c>
      <c r="N72">
        <v>28.800021137614678</v>
      </c>
      <c r="O72">
        <v>23.23851379670522</v>
      </c>
      <c r="P72">
        <v>65.737819404447805</v>
      </c>
      <c r="Q72">
        <v>5.3289311132447068</v>
      </c>
      <c r="R72">
        <v>10.347156936416184</v>
      </c>
      <c r="S72">
        <v>6.4405849247223355</v>
      </c>
      <c r="T72">
        <v>0</v>
      </c>
      <c r="U72">
        <v>318.65136478336478</v>
      </c>
      <c r="V72">
        <v>5.0673198101071977</v>
      </c>
      <c r="W72">
        <v>8.4987516920731725</v>
      </c>
      <c r="X72">
        <v>36.020141376307123</v>
      </c>
      <c r="Y72">
        <v>0</v>
      </c>
      <c r="Z72">
        <v>0.26855928000000001</v>
      </c>
      <c r="AA72">
        <v>1.7164806492030009</v>
      </c>
      <c r="AB72">
        <v>3.2155676078019506</v>
      </c>
      <c r="AC72">
        <v>0</v>
      </c>
      <c r="AD72">
        <v>3.929128121120363</v>
      </c>
      <c r="AE72">
        <v>8.0468964734996096</v>
      </c>
      <c r="AF72">
        <v>0</v>
      </c>
      <c r="AG72">
        <v>0</v>
      </c>
      <c r="AH72">
        <v>22.195876506399156</v>
      </c>
      <c r="AI72">
        <v>0</v>
      </c>
      <c r="AJ72">
        <v>0</v>
      </c>
      <c r="AK72">
        <v>13.352154237273444</v>
      </c>
      <c r="AL72">
        <v>1.7019006184165235</v>
      </c>
      <c r="AM72">
        <v>0.71601707351837973</v>
      </c>
      <c r="AN72">
        <v>0</v>
      </c>
      <c r="AO72">
        <v>0</v>
      </c>
      <c r="AP72">
        <v>0</v>
      </c>
      <c r="AQ72">
        <v>0</v>
      </c>
      <c r="AR72">
        <v>0.32342463695652168</v>
      </c>
      <c r="AS72">
        <v>1.1495471806422837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763.42555148245549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156.87938193836163</v>
      </c>
      <c r="L73">
        <v>41.800012184259572</v>
      </c>
      <c r="M73">
        <v>0</v>
      </c>
      <c r="N73">
        <v>28.800021137614678</v>
      </c>
      <c r="O73">
        <v>23.23851379670522</v>
      </c>
      <c r="P73">
        <v>66.34377096264754</v>
      </c>
      <c r="Q73">
        <v>5.3289311132447068</v>
      </c>
      <c r="R73">
        <v>10.347156936416184</v>
      </c>
      <c r="S73">
        <v>6.4405849247223355</v>
      </c>
      <c r="T73">
        <v>0</v>
      </c>
      <c r="U73">
        <v>318.65136478336478</v>
      </c>
      <c r="V73">
        <v>5.0673198101071977</v>
      </c>
      <c r="W73">
        <v>8.4987516920731725</v>
      </c>
      <c r="X73">
        <v>36.020141376307123</v>
      </c>
      <c r="Y73">
        <v>0</v>
      </c>
      <c r="Z73">
        <v>4.7760582659999997</v>
      </c>
      <c r="AA73">
        <v>3.3943888507970006</v>
      </c>
      <c r="AB73">
        <v>6.4311354696174057</v>
      </c>
      <c r="AC73">
        <v>0</v>
      </c>
      <c r="AD73">
        <v>4.4605794231642699</v>
      </c>
      <c r="AE73">
        <v>8.0468964734996096</v>
      </c>
      <c r="AF73">
        <v>0</v>
      </c>
      <c r="AG73">
        <v>0</v>
      </c>
      <c r="AH73">
        <v>22.843256261119322</v>
      </c>
      <c r="AI73">
        <v>0</v>
      </c>
      <c r="AJ73">
        <v>0</v>
      </c>
      <c r="AK73">
        <v>13.352154237273444</v>
      </c>
      <c r="AL73">
        <v>10.211404218416526</v>
      </c>
      <c r="AM73">
        <v>1.2888307323330834</v>
      </c>
      <c r="AN73">
        <v>0</v>
      </c>
      <c r="AO73">
        <v>0</v>
      </c>
      <c r="AP73">
        <v>0</v>
      </c>
      <c r="AQ73">
        <v>0</v>
      </c>
      <c r="AR73">
        <v>0.32342463695652168</v>
      </c>
      <c r="AS73">
        <v>1.1495471806422837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783.6936264056435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156.87938193836163</v>
      </c>
      <c r="L74">
        <v>41.800012184259572</v>
      </c>
      <c r="M74">
        <v>0</v>
      </c>
      <c r="N74">
        <v>28.800021137614678</v>
      </c>
      <c r="O74">
        <v>23.23851379670522</v>
      </c>
      <c r="P74">
        <v>66.363555884988813</v>
      </c>
      <c r="Q74">
        <v>5.3289311132447068</v>
      </c>
      <c r="R74">
        <v>10.347156936416184</v>
      </c>
      <c r="S74">
        <v>6.4405849247223355</v>
      </c>
      <c r="T74">
        <v>0</v>
      </c>
      <c r="U74">
        <v>318.65136478336478</v>
      </c>
      <c r="V74">
        <v>5.0673198101071977</v>
      </c>
      <c r="W74">
        <v>8.4987516920731725</v>
      </c>
      <c r="X74">
        <v>36.020141376307123</v>
      </c>
      <c r="Y74">
        <v>0</v>
      </c>
      <c r="Z74">
        <v>4.7760582659999997</v>
      </c>
      <c r="AA74">
        <v>5.4001640000000011</v>
      </c>
      <c r="AB74">
        <v>6.4311354696174057</v>
      </c>
      <c r="AC74">
        <v>0</v>
      </c>
      <c r="AD74">
        <v>6.6908688807721424</v>
      </c>
      <c r="AE74">
        <v>8.0468964734996096</v>
      </c>
      <c r="AF74">
        <v>0</v>
      </c>
      <c r="AG74">
        <v>0</v>
      </c>
      <c r="AH74">
        <v>22.843256261119322</v>
      </c>
      <c r="AI74">
        <v>0</v>
      </c>
      <c r="AJ74">
        <v>0</v>
      </c>
      <c r="AK74">
        <v>13.352154237273444</v>
      </c>
      <c r="AL74">
        <v>10.211404218416526</v>
      </c>
      <c r="AM74">
        <v>1.2888307323330834</v>
      </c>
      <c r="AN74">
        <v>0</v>
      </c>
      <c r="AO74">
        <v>0</v>
      </c>
      <c r="AP74">
        <v>0</v>
      </c>
      <c r="AQ74">
        <v>0</v>
      </c>
      <c r="AR74">
        <v>0.32342463695652168</v>
      </c>
      <c r="AS74">
        <v>1.1495471806422837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787.94947593479549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156.87938193836163</v>
      </c>
      <c r="L75">
        <v>41.800012184259572</v>
      </c>
      <c r="M75">
        <v>0</v>
      </c>
      <c r="N75">
        <v>28.800021137614678</v>
      </c>
      <c r="O75">
        <v>23.23851379670522</v>
      </c>
      <c r="P75">
        <v>66.363555884988813</v>
      </c>
      <c r="Q75">
        <v>5.3289311132447068</v>
      </c>
      <c r="R75">
        <v>10.347156936416184</v>
      </c>
      <c r="S75">
        <v>6.4405849247223355</v>
      </c>
      <c r="T75">
        <v>0</v>
      </c>
      <c r="U75">
        <v>318.65136478336478</v>
      </c>
      <c r="V75">
        <v>5.0673198101071977</v>
      </c>
      <c r="W75">
        <v>8.4987516920731725</v>
      </c>
      <c r="X75">
        <v>36.020141376307123</v>
      </c>
      <c r="Y75">
        <v>0</v>
      </c>
      <c r="Z75">
        <v>3.1840388439999998</v>
      </c>
      <c r="AA75">
        <v>6.3644790000000011</v>
      </c>
      <c r="AB75">
        <v>6.4311354696174057</v>
      </c>
      <c r="AC75">
        <v>0</v>
      </c>
      <c r="AD75">
        <v>6.6908688807721424</v>
      </c>
      <c r="AE75">
        <v>8.0468964734996096</v>
      </c>
      <c r="AF75">
        <v>0</v>
      </c>
      <c r="AG75">
        <v>0</v>
      </c>
      <c r="AH75">
        <v>22.843256261119322</v>
      </c>
      <c r="AI75">
        <v>0</v>
      </c>
      <c r="AJ75">
        <v>0</v>
      </c>
      <c r="AK75">
        <v>13.352154237273444</v>
      </c>
      <c r="AL75">
        <v>10.211404218416526</v>
      </c>
      <c r="AM75">
        <v>1.2888307323330834</v>
      </c>
      <c r="AN75">
        <v>0</v>
      </c>
      <c r="AO75">
        <v>0</v>
      </c>
      <c r="AP75">
        <v>0</v>
      </c>
      <c r="AQ75">
        <v>0</v>
      </c>
      <c r="AR75">
        <v>0.32342463695652168</v>
      </c>
      <c r="AS75">
        <v>1.1495471806422837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787.32177151279552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156.87938193836163</v>
      </c>
      <c r="L76">
        <v>41.800012184259572</v>
      </c>
      <c r="M76">
        <v>0</v>
      </c>
      <c r="N76">
        <v>28.800021137614678</v>
      </c>
      <c r="O76">
        <v>23.23851379670522</v>
      </c>
      <c r="P76">
        <v>66.363555884988813</v>
      </c>
      <c r="Q76">
        <v>5.3289311132447068</v>
      </c>
      <c r="R76">
        <v>10.347156936416184</v>
      </c>
      <c r="S76">
        <v>6.4405849247223355</v>
      </c>
      <c r="T76">
        <v>0</v>
      </c>
      <c r="U76">
        <v>318.65136478336478</v>
      </c>
      <c r="V76">
        <v>5.0673198101071977</v>
      </c>
      <c r="W76">
        <v>8.4987516920731725</v>
      </c>
      <c r="X76">
        <v>36.020141376307123</v>
      </c>
      <c r="Y76">
        <v>0</v>
      </c>
      <c r="Z76">
        <v>3.1840388439999998</v>
      </c>
      <c r="AA76">
        <v>6.3644790000000011</v>
      </c>
      <c r="AB76">
        <v>6.4311354696174057</v>
      </c>
      <c r="AC76">
        <v>0</v>
      </c>
      <c r="AD76">
        <v>6.6908688807721424</v>
      </c>
      <c r="AE76">
        <v>8.0468964734996096</v>
      </c>
      <c r="AF76">
        <v>0</v>
      </c>
      <c r="AG76">
        <v>0</v>
      </c>
      <c r="AH76">
        <v>22.843256261119322</v>
      </c>
      <c r="AI76">
        <v>0</v>
      </c>
      <c r="AJ76">
        <v>0</v>
      </c>
      <c r="AK76">
        <v>13.352154237273444</v>
      </c>
      <c r="AL76">
        <v>10.211404218416526</v>
      </c>
      <c r="AM76">
        <v>1.2888307323330834</v>
      </c>
      <c r="AN76">
        <v>0</v>
      </c>
      <c r="AO76">
        <v>0</v>
      </c>
      <c r="AP76">
        <v>0</v>
      </c>
      <c r="AQ76">
        <v>0</v>
      </c>
      <c r="AR76">
        <v>0.32342463695652168</v>
      </c>
      <c r="AS76">
        <v>1.1495471806422837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787.32177151279552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156.87938193836163</v>
      </c>
      <c r="L77">
        <v>41.800012184259572</v>
      </c>
      <c r="M77">
        <v>0</v>
      </c>
      <c r="N77">
        <v>28.800021137614678</v>
      </c>
      <c r="O77">
        <v>23.23851379670522</v>
      </c>
      <c r="P77">
        <v>66.363555884988813</v>
      </c>
      <c r="Q77">
        <v>5.3289311132447068</v>
      </c>
      <c r="R77">
        <v>10.347156936416184</v>
      </c>
      <c r="S77">
        <v>6.4405849247223355</v>
      </c>
      <c r="T77">
        <v>0</v>
      </c>
      <c r="U77">
        <v>318.65136478336478</v>
      </c>
      <c r="V77">
        <v>5.0673198101071977</v>
      </c>
      <c r="W77">
        <v>8.4987516920731725</v>
      </c>
      <c r="X77">
        <v>36.020141376307123</v>
      </c>
      <c r="Y77">
        <v>0</v>
      </c>
      <c r="Z77">
        <v>3.1840388439999998</v>
      </c>
      <c r="AA77">
        <v>6.3644790000000011</v>
      </c>
      <c r="AB77">
        <v>6.4311354696174057</v>
      </c>
      <c r="AC77">
        <v>0</v>
      </c>
      <c r="AD77">
        <v>6.6908688807721424</v>
      </c>
      <c r="AE77">
        <v>8.0468964734996096</v>
      </c>
      <c r="AF77">
        <v>0</v>
      </c>
      <c r="AG77">
        <v>0</v>
      </c>
      <c r="AH77">
        <v>22.843256261119322</v>
      </c>
      <c r="AI77">
        <v>0</v>
      </c>
      <c r="AJ77">
        <v>0</v>
      </c>
      <c r="AK77">
        <v>13.352154237273444</v>
      </c>
      <c r="AL77">
        <v>10.211404218416526</v>
      </c>
      <c r="AM77">
        <v>1.2888307323330834</v>
      </c>
      <c r="AN77">
        <v>0</v>
      </c>
      <c r="AO77">
        <v>0</v>
      </c>
      <c r="AP77">
        <v>0</v>
      </c>
      <c r="AQ77">
        <v>0</v>
      </c>
      <c r="AR77">
        <v>0.32342463695652168</v>
      </c>
      <c r="AS77">
        <v>1.1495471806422837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787.32177151279552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156.87938193836163</v>
      </c>
      <c r="L78">
        <v>41.800012184259572</v>
      </c>
      <c r="M78">
        <v>0</v>
      </c>
      <c r="N78">
        <v>28.800021137614678</v>
      </c>
      <c r="O78">
        <v>23.23851379670522</v>
      </c>
      <c r="P78">
        <v>66.363555884988813</v>
      </c>
      <c r="Q78">
        <v>5.3289311132447068</v>
      </c>
      <c r="R78">
        <v>10.347156936416184</v>
      </c>
      <c r="S78">
        <v>6.4405849247223355</v>
      </c>
      <c r="T78">
        <v>0</v>
      </c>
      <c r="U78">
        <v>318.65136478336478</v>
      </c>
      <c r="V78">
        <v>5.0673198101071977</v>
      </c>
      <c r="W78">
        <v>8.4987516920731725</v>
      </c>
      <c r="X78">
        <v>36.020141376307123</v>
      </c>
      <c r="Y78">
        <v>0</v>
      </c>
      <c r="Z78">
        <v>3.1840388439999998</v>
      </c>
      <c r="AA78">
        <v>6.3644790000000011</v>
      </c>
      <c r="AB78">
        <v>6.4311354696174057</v>
      </c>
      <c r="AC78">
        <v>0</v>
      </c>
      <c r="AD78">
        <v>4.1922739015897044</v>
      </c>
      <c r="AE78">
        <v>8.0468964734996096</v>
      </c>
      <c r="AF78">
        <v>0</v>
      </c>
      <c r="AG78">
        <v>0</v>
      </c>
      <c r="AH78">
        <v>22.843256261119322</v>
      </c>
      <c r="AI78">
        <v>0</v>
      </c>
      <c r="AJ78">
        <v>0</v>
      </c>
      <c r="AK78">
        <v>13.352154237273444</v>
      </c>
      <c r="AL78">
        <v>10.211404218416526</v>
      </c>
      <c r="AM78">
        <v>1.2888307323330834</v>
      </c>
      <c r="AN78">
        <v>0</v>
      </c>
      <c r="AO78">
        <v>0</v>
      </c>
      <c r="AP78">
        <v>0</v>
      </c>
      <c r="AQ78">
        <v>0</v>
      </c>
      <c r="AR78">
        <v>0.53904106159420284</v>
      </c>
      <c r="AS78">
        <v>1.1495471806422837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785.03879295825084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156.87938193836163</v>
      </c>
      <c r="L79">
        <v>41.800012184259572</v>
      </c>
      <c r="M79">
        <v>0</v>
      </c>
      <c r="N79">
        <v>28.800021137614678</v>
      </c>
      <c r="O79">
        <v>23.23851379670522</v>
      </c>
      <c r="P79">
        <v>66.363555884988813</v>
      </c>
      <c r="Q79">
        <v>5.3289311132447068</v>
      </c>
      <c r="R79">
        <v>10.347156936416184</v>
      </c>
      <c r="S79">
        <v>6.4405849247223355</v>
      </c>
      <c r="T79">
        <v>0</v>
      </c>
      <c r="U79">
        <v>318.65136478336478</v>
      </c>
      <c r="V79">
        <v>5.0673198101071977</v>
      </c>
      <c r="W79">
        <v>8.4987516920731725</v>
      </c>
      <c r="X79">
        <v>36.020141376307123</v>
      </c>
      <c r="Y79">
        <v>0</v>
      </c>
      <c r="Z79">
        <v>0</v>
      </c>
      <c r="AA79">
        <v>3.4298756346694801</v>
      </c>
      <c r="AB79">
        <v>6.4311354696174057</v>
      </c>
      <c r="AC79">
        <v>0</v>
      </c>
      <c r="AD79">
        <v>1.9348955492051476</v>
      </c>
      <c r="AE79">
        <v>8.0468964734996096</v>
      </c>
      <c r="AF79">
        <v>0</v>
      </c>
      <c r="AG79">
        <v>0</v>
      </c>
      <c r="AH79">
        <v>13.872422879999998</v>
      </c>
      <c r="AI79">
        <v>0</v>
      </c>
      <c r="AJ79">
        <v>0</v>
      </c>
      <c r="AK79">
        <v>13.352154237273444</v>
      </c>
      <c r="AL79">
        <v>1.7019006184165235</v>
      </c>
      <c r="AM79">
        <v>0.68347083135783959</v>
      </c>
      <c r="AN79">
        <v>0</v>
      </c>
      <c r="AO79">
        <v>0</v>
      </c>
      <c r="AP79">
        <v>0</v>
      </c>
      <c r="AQ79">
        <v>0</v>
      </c>
      <c r="AR79">
        <v>6.1989709384057967</v>
      </c>
      <c r="AS79">
        <v>1.1495471806422837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764.23700539125275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156.87938193836163</v>
      </c>
      <c r="L80">
        <v>41.800012184259572</v>
      </c>
      <c r="M80">
        <v>0</v>
      </c>
      <c r="N80">
        <v>28.800021137614678</v>
      </c>
      <c r="O80">
        <v>23.23851379670522</v>
      </c>
      <c r="P80">
        <v>66.363555884988813</v>
      </c>
      <c r="Q80">
        <v>5.3289311132447068</v>
      </c>
      <c r="R80">
        <v>10.347156936416184</v>
      </c>
      <c r="S80">
        <v>6.4405849247223355</v>
      </c>
      <c r="T80">
        <v>0</v>
      </c>
      <c r="U80">
        <v>318.65136478336478</v>
      </c>
      <c r="V80">
        <v>5.0673198101071977</v>
      </c>
      <c r="W80">
        <v>8.4987516920731725</v>
      </c>
      <c r="X80">
        <v>36.020141376307123</v>
      </c>
      <c r="Y80">
        <v>0</v>
      </c>
      <c r="Z80">
        <v>0</v>
      </c>
      <c r="AA80">
        <v>1.5429040000000003</v>
      </c>
      <c r="AB80">
        <v>3.2155676078019506</v>
      </c>
      <c r="AC80">
        <v>0</v>
      </c>
      <c r="AD80">
        <v>1.9348955492051476</v>
      </c>
      <c r="AE80">
        <v>4.0234483637568204</v>
      </c>
      <c r="AF80">
        <v>0</v>
      </c>
      <c r="AG80">
        <v>0</v>
      </c>
      <c r="AH80">
        <v>13.872422879999998</v>
      </c>
      <c r="AI80">
        <v>0</v>
      </c>
      <c r="AJ80">
        <v>0</v>
      </c>
      <c r="AK80">
        <v>13.352154237273444</v>
      </c>
      <c r="AL80">
        <v>0.3403800728915663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6.1989709384057967</v>
      </c>
      <c r="AS80">
        <v>1.1495471806422837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753.06602640814242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156.87938193836163</v>
      </c>
      <c r="L81">
        <v>41.800012184259572</v>
      </c>
      <c r="M81">
        <v>0</v>
      </c>
      <c r="N81">
        <v>28.800021137614678</v>
      </c>
      <c r="O81">
        <v>23.23851379670522</v>
      </c>
      <c r="P81">
        <v>66.363555884988813</v>
      </c>
      <c r="Q81">
        <v>5.3289311132447068</v>
      </c>
      <c r="R81">
        <v>10.347156936416184</v>
      </c>
      <c r="S81">
        <v>6.4405849247223355</v>
      </c>
      <c r="T81">
        <v>0</v>
      </c>
      <c r="U81">
        <v>318.65136478336478</v>
      </c>
      <c r="V81">
        <v>5.0673198101071977</v>
      </c>
      <c r="W81">
        <v>7.8507019809184984</v>
      </c>
      <c r="X81">
        <v>36.020141376307123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4.0234483637568204</v>
      </c>
      <c r="AF81">
        <v>0</v>
      </c>
      <c r="AG81">
        <v>0</v>
      </c>
      <c r="AH81">
        <v>9.2482819200000002</v>
      </c>
      <c r="AI81">
        <v>0</v>
      </c>
      <c r="AJ81">
        <v>0</v>
      </c>
      <c r="AK81">
        <v>13.352154237273444</v>
      </c>
      <c r="AL81">
        <v>0.3403800728915663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0.53904106159420284</v>
      </c>
      <c r="AS81">
        <v>1.1495471806422837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735.44053870316895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156.87938193836163</v>
      </c>
      <c r="L82">
        <v>41.800012184259572</v>
      </c>
      <c r="M82">
        <v>0</v>
      </c>
      <c r="N82">
        <v>28.800021137614678</v>
      </c>
      <c r="O82">
        <v>23.23851379670522</v>
      </c>
      <c r="P82">
        <v>66.363555884988813</v>
      </c>
      <c r="Q82">
        <v>5.3289311132447068</v>
      </c>
      <c r="R82">
        <v>10.347156936416184</v>
      </c>
      <c r="S82">
        <v>6.4405849247223355</v>
      </c>
      <c r="T82">
        <v>0</v>
      </c>
      <c r="U82">
        <v>318.65136478336478</v>
      </c>
      <c r="V82">
        <v>5.0673198101071977</v>
      </c>
      <c r="W82">
        <v>7.8507019809184984</v>
      </c>
      <c r="X82">
        <v>36.020141376307123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4.0234483637568204</v>
      </c>
      <c r="AF82">
        <v>0</v>
      </c>
      <c r="AG82">
        <v>0</v>
      </c>
      <c r="AH82">
        <v>4.3929340136008452</v>
      </c>
      <c r="AI82">
        <v>0</v>
      </c>
      <c r="AJ82">
        <v>0</v>
      </c>
      <c r="AK82">
        <v>13.352154237273444</v>
      </c>
      <c r="AL82">
        <v>0.3403800728915663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0.32342463695652168</v>
      </c>
      <c r="AS82">
        <v>1.1495471806422837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730.36957437213221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156.87938193836163</v>
      </c>
      <c r="L83">
        <v>41.800012184259572</v>
      </c>
      <c r="M83">
        <v>0</v>
      </c>
      <c r="N83">
        <v>28.800021137614678</v>
      </c>
      <c r="O83">
        <v>23.23851379670522</v>
      </c>
      <c r="P83">
        <v>66.363555884988813</v>
      </c>
      <c r="Q83">
        <v>5.3289311132447068</v>
      </c>
      <c r="R83">
        <v>10.347156936416184</v>
      </c>
      <c r="S83">
        <v>6.4405849247223355</v>
      </c>
      <c r="T83">
        <v>0</v>
      </c>
      <c r="U83">
        <v>318.65136478336478</v>
      </c>
      <c r="V83">
        <v>5.0673198101071977</v>
      </c>
      <c r="W83">
        <v>7.8507019809184984</v>
      </c>
      <c r="X83">
        <v>36.020141376307123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4.0234483637568204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13.352154237273444</v>
      </c>
      <c r="AL83">
        <v>0.3403800728915663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0.32342463695652168</v>
      </c>
      <c r="AS83">
        <v>1.1495471806422837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725.97664035853131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156.87938193836163</v>
      </c>
      <c r="L84">
        <v>41.800012184259572</v>
      </c>
      <c r="M84">
        <v>0</v>
      </c>
      <c r="N84">
        <v>28.800021137614678</v>
      </c>
      <c r="O84">
        <v>23.23851379670522</v>
      </c>
      <c r="P84">
        <v>66.363555884988813</v>
      </c>
      <c r="Q84">
        <v>5.3289311132447068</v>
      </c>
      <c r="R84">
        <v>10.347156936416184</v>
      </c>
      <c r="S84">
        <v>6.4405849247223355</v>
      </c>
      <c r="T84">
        <v>0</v>
      </c>
      <c r="U84">
        <v>318.65136478336478</v>
      </c>
      <c r="V84">
        <v>5.0673198101071977</v>
      </c>
      <c r="W84">
        <v>7.8507019809184984</v>
      </c>
      <c r="X84">
        <v>36.020141376307123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4.0234483637568204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13.352154237273444</v>
      </c>
      <c r="AL84">
        <v>0.3403800728915663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0.32342463695652168</v>
      </c>
      <c r="AS84">
        <v>1.1495471806422837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725.97664035853131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156.87938193836163</v>
      </c>
      <c r="L85">
        <v>41.800012184259572</v>
      </c>
      <c r="M85">
        <v>0</v>
      </c>
      <c r="N85">
        <v>28.800021137614678</v>
      </c>
      <c r="O85">
        <v>23.23851379670522</v>
      </c>
      <c r="P85">
        <v>66.362364973263638</v>
      </c>
      <c r="Q85">
        <v>5.3289311132447068</v>
      </c>
      <c r="R85">
        <v>10.347156936416184</v>
      </c>
      <c r="S85">
        <v>6.4405849247223355</v>
      </c>
      <c r="T85">
        <v>0</v>
      </c>
      <c r="U85">
        <v>318.65136478336478</v>
      </c>
      <c r="V85">
        <v>5.0673198101071977</v>
      </c>
      <c r="W85">
        <v>7.8504823738680463</v>
      </c>
      <c r="X85">
        <v>36.020141376307123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4.0234483637568204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13.352154237273444</v>
      </c>
      <c r="AL85">
        <v>0.3403800728915663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0.32342463695652168</v>
      </c>
      <c r="AS85">
        <v>1.1167028811329169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725.94238554024639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156.87938193836163</v>
      </c>
      <c r="L86">
        <v>41.800012184259572</v>
      </c>
      <c r="M86">
        <v>0</v>
      </c>
      <c r="N86">
        <v>28.800021137614678</v>
      </c>
      <c r="O86">
        <v>23.23851379670522</v>
      </c>
      <c r="P86">
        <v>66.362364973263638</v>
      </c>
      <c r="Q86">
        <v>5.3289311132447068</v>
      </c>
      <c r="R86">
        <v>10.347156936416184</v>
      </c>
      <c r="S86">
        <v>6.4405849247223355</v>
      </c>
      <c r="T86">
        <v>0</v>
      </c>
      <c r="U86">
        <v>318.65136478336478</v>
      </c>
      <c r="V86">
        <v>5.0673198101071977</v>
      </c>
      <c r="W86">
        <v>7.8504823738680463</v>
      </c>
      <c r="X86">
        <v>36.020141376307123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4.0234483637568204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13.352154237273444</v>
      </c>
      <c r="AL86">
        <v>0.3403800728915663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0.32342463695652168</v>
      </c>
      <c r="AS86">
        <v>1.1167028811329169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725.94238554024639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156.87938193836163</v>
      </c>
      <c r="L87">
        <v>41.800012184259572</v>
      </c>
      <c r="M87">
        <v>0</v>
      </c>
      <c r="N87">
        <v>28.800021137614678</v>
      </c>
      <c r="O87">
        <v>23.23851379670522</v>
      </c>
      <c r="P87">
        <v>66.362364973263638</v>
      </c>
      <c r="Q87">
        <v>5.3289311132447068</v>
      </c>
      <c r="R87">
        <v>10.347156936416184</v>
      </c>
      <c r="S87">
        <v>6.4405849247223355</v>
      </c>
      <c r="T87">
        <v>0</v>
      </c>
      <c r="U87">
        <v>318.65136478336478</v>
      </c>
      <c r="V87">
        <v>5.0673198101071977</v>
      </c>
      <c r="W87">
        <v>7.8504823738680463</v>
      </c>
      <c r="X87">
        <v>36.020141376307123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4.0234483637568204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13.352154237273444</v>
      </c>
      <c r="AL87">
        <v>0.3403800728915663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5.3904096000000008</v>
      </c>
      <c r="AS87">
        <v>1.1167028811329169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731.00937050328992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156.87938193836163</v>
      </c>
      <c r="L88">
        <v>41.800012184259572</v>
      </c>
      <c r="M88">
        <v>0</v>
      </c>
      <c r="N88">
        <v>28.800021137614678</v>
      </c>
      <c r="O88">
        <v>23.23851379670522</v>
      </c>
      <c r="P88">
        <v>66.362364973263638</v>
      </c>
      <c r="Q88">
        <v>5.3289311132447068</v>
      </c>
      <c r="R88">
        <v>10.347156936416184</v>
      </c>
      <c r="S88">
        <v>6.4405849247223355</v>
      </c>
      <c r="T88">
        <v>0</v>
      </c>
      <c r="U88">
        <v>318.65136478336478</v>
      </c>
      <c r="V88">
        <v>5.0673198101071977</v>
      </c>
      <c r="W88">
        <v>7.8504823738680463</v>
      </c>
      <c r="X88">
        <v>36.020141376307123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4.0234483637568204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13.352154237273444</v>
      </c>
      <c r="AL88">
        <v>0.3403800728915663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5.3904096000000008</v>
      </c>
      <c r="AS88">
        <v>1.1167028811329169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731.00937050328992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156.87938193836163</v>
      </c>
      <c r="L89">
        <v>41.800012184259572</v>
      </c>
      <c r="M89">
        <v>0</v>
      </c>
      <c r="N89">
        <v>28.800021137614678</v>
      </c>
      <c r="O89">
        <v>23.23851379670522</v>
      </c>
      <c r="P89">
        <v>66.362364973263638</v>
      </c>
      <c r="Q89">
        <v>5.3289311132447068</v>
      </c>
      <c r="R89">
        <v>10.347156936416184</v>
      </c>
      <c r="S89">
        <v>6.4405849247223355</v>
      </c>
      <c r="T89">
        <v>0</v>
      </c>
      <c r="U89">
        <v>318.65136478336478</v>
      </c>
      <c r="V89">
        <v>5.0673198101071977</v>
      </c>
      <c r="W89">
        <v>7.8504823738680463</v>
      </c>
      <c r="X89">
        <v>36.020141376307123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4.0234483637568204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13.352154237273444</v>
      </c>
      <c r="AL89">
        <v>0.3403800728915663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0.32342463695652168</v>
      </c>
      <c r="AS89">
        <v>1.1167028811329169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725.94238554024639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156.94656177756679</v>
      </c>
      <c r="L90">
        <v>41.800012184259572</v>
      </c>
      <c r="M90">
        <v>0</v>
      </c>
      <c r="N90">
        <v>28.800021137614678</v>
      </c>
      <c r="O90">
        <v>23.23851379670522</v>
      </c>
      <c r="P90">
        <v>66.362364973263638</v>
      </c>
      <c r="Q90">
        <v>5.3289311132447068</v>
      </c>
      <c r="R90">
        <v>10.347156936416184</v>
      </c>
      <c r="S90">
        <v>6.4405849247223355</v>
      </c>
      <c r="T90">
        <v>0</v>
      </c>
      <c r="U90">
        <v>318.65136478336478</v>
      </c>
      <c r="V90">
        <v>5.0673198101071977</v>
      </c>
      <c r="W90">
        <v>7.8504823738680463</v>
      </c>
      <c r="X90">
        <v>36.020141376307123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4.0234483637568204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13.352154237273444</v>
      </c>
      <c r="AL90">
        <v>0.3403800728915663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0.32342463695652168</v>
      </c>
      <c r="AS90">
        <v>1.1167028811329169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726.0095653794516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76.899410918196409</v>
      </c>
      <c r="L91">
        <v>19.219938986438368</v>
      </c>
      <c r="M91">
        <v>0</v>
      </c>
      <c r="N91">
        <v>28.800021137614678</v>
      </c>
      <c r="O91">
        <v>15.499009043112514</v>
      </c>
      <c r="P91">
        <v>66.362364973263638</v>
      </c>
      <c r="Q91">
        <v>5.3289311132447068</v>
      </c>
      <c r="R91">
        <v>10.347156936416184</v>
      </c>
      <c r="S91">
        <v>6.4405849247223355</v>
      </c>
      <c r="T91">
        <v>0</v>
      </c>
      <c r="U91">
        <v>318.65136478336478</v>
      </c>
      <c r="V91">
        <v>5.0673198101071977</v>
      </c>
      <c r="W91">
        <v>7.8504823738680463</v>
      </c>
      <c r="X91">
        <v>36.020141376307123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4.0234483637568204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13.352154237273444</v>
      </c>
      <c r="AL91">
        <v>0.3403800728915663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0.32342463695652168</v>
      </c>
      <c r="AS91">
        <v>1.1167028811329169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615.64283656866735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120.15082801550962</v>
      </c>
      <c r="L92">
        <v>41.800169483839852</v>
      </c>
      <c r="M92">
        <v>0</v>
      </c>
      <c r="N92">
        <v>28.800021137614678</v>
      </c>
      <c r="O92">
        <v>0</v>
      </c>
      <c r="P92">
        <v>66.362364973263638</v>
      </c>
      <c r="Q92">
        <v>5.3289311132447068</v>
      </c>
      <c r="R92">
        <v>10.347156936416184</v>
      </c>
      <c r="S92">
        <v>6.4405849247223355</v>
      </c>
      <c r="T92">
        <v>0</v>
      </c>
      <c r="U92">
        <v>318.65136478336478</v>
      </c>
      <c r="V92">
        <v>5.0673198101071977</v>
      </c>
      <c r="W92">
        <v>7.8504823738680463</v>
      </c>
      <c r="X92">
        <v>36.020141376307123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4.0234483637568204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13.352154237273444</v>
      </c>
      <c r="AL92">
        <v>0.3403800728915663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0.32342463695652168</v>
      </c>
      <c r="AS92">
        <v>1.1167028811329169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665.97547512026949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76.900027034890925</v>
      </c>
      <c r="L93">
        <v>19.219972387315309</v>
      </c>
      <c r="M93">
        <v>0</v>
      </c>
      <c r="N93">
        <v>28.800021137614678</v>
      </c>
      <c r="O93">
        <v>0</v>
      </c>
      <c r="P93">
        <v>66.362364973263638</v>
      </c>
      <c r="Q93">
        <v>5.3289311132447068</v>
      </c>
      <c r="R93">
        <v>10.347156936416184</v>
      </c>
      <c r="S93">
        <v>6.4405849247223355</v>
      </c>
      <c r="T93">
        <v>0</v>
      </c>
      <c r="U93">
        <v>300.82620643127365</v>
      </c>
      <c r="V93">
        <v>0</v>
      </c>
      <c r="W93">
        <v>7.8504823738680463</v>
      </c>
      <c r="X93">
        <v>36.020141376307123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4.0234483637568204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13.352154237273444</v>
      </c>
      <c r="AL93">
        <v>0.3403800728915663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5.3904096000000008</v>
      </c>
      <c r="AS93">
        <v>1.1167028811329169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582.31898384397152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76.900027034890925</v>
      </c>
      <c r="L94">
        <v>19.219967879619567</v>
      </c>
      <c r="M94">
        <v>0</v>
      </c>
      <c r="N94">
        <v>28.800021137614678</v>
      </c>
      <c r="O94">
        <v>0</v>
      </c>
      <c r="P94">
        <v>66.362364973263638</v>
      </c>
      <c r="Q94">
        <v>1.709959427201917</v>
      </c>
      <c r="R94">
        <v>4.2696782928783383</v>
      </c>
      <c r="S94">
        <v>2.7705361039325842</v>
      </c>
      <c r="T94">
        <v>0</v>
      </c>
      <c r="U94">
        <v>283.72857743795441</v>
      </c>
      <c r="V94">
        <v>0</v>
      </c>
      <c r="W94">
        <v>7.8504823738680463</v>
      </c>
      <c r="X94">
        <v>36.020141376307123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4.0234483637568204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13.352154237273444</v>
      </c>
      <c r="AL94">
        <v>0.3403800728915663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5.3904096000000008</v>
      </c>
      <c r="AS94">
        <v>1.1167028811329169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551.85485119258601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76.900027034890925</v>
      </c>
      <c r="L95">
        <v>19.220113239929674</v>
      </c>
      <c r="M95">
        <v>0</v>
      </c>
      <c r="N95">
        <v>28.800021137614678</v>
      </c>
      <c r="O95">
        <v>0</v>
      </c>
      <c r="P95">
        <v>66.362364973263638</v>
      </c>
      <c r="Q95">
        <v>1.709959427201917</v>
      </c>
      <c r="R95">
        <v>4.2696782928783383</v>
      </c>
      <c r="S95">
        <v>2.5594963954968186</v>
      </c>
      <c r="T95">
        <v>0</v>
      </c>
      <c r="U95">
        <v>262.3635168900804</v>
      </c>
      <c r="V95">
        <v>0</v>
      </c>
      <c r="W95">
        <v>7.8504823738680463</v>
      </c>
      <c r="X95">
        <v>36.020141376307123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4.0234483637568204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13.352154237273444</v>
      </c>
      <c r="AL95">
        <v>0.3403800728915663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0.53904106159420284</v>
      </c>
      <c r="AS95">
        <v>1.1167028811329169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525.42752775818042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76.900027034890925</v>
      </c>
      <c r="L96">
        <v>19.219619865093343</v>
      </c>
      <c r="M96">
        <v>0</v>
      </c>
      <c r="N96">
        <v>28.800021137614678</v>
      </c>
      <c r="O96">
        <v>0</v>
      </c>
      <c r="P96">
        <v>66.362364973263638</v>
      </c>
      <c r="Q96">
        <v>1.7095052020275159</v>
      </c>
      <c r="R96">
        <v>4.2696782928783383</v>
      </c>
      <c r="S96">
        <v>2.5603475119726342</v>
      </c>
      <c r="T96">
        <v>0</v>
      </c>
      <c r="U96">
        <v>262.3635168900804</v>
      </c>
      <c r="V96">
        <v>0</v>
      </c>
      <c r="W96">
        <v>7.8504823738680463</v>
      </c>
      <c r="X96">
        <v>36.020141376307123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4.0234483637568204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13.352154237273444</v>
      </c>
      <c r="AL96">
        <v>0.3403800728915663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0.32342463695652168</v>
      </c>
      <c r="AS96">
        <v>1.1167028811329169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525.21181485000773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91.311289754143289</v>
      </c>
      <c r="L97">
        <v>40.370310263272373</v>
      </c>
      <c r="M97">
        <v>0</v>
      </c>
      <c r="N97">
        <v>28.800021137614678</v>
      </c>
      <c r="O97">
        <v>0</v>
      </c>
      <c r="P97">
        <v>63.239653072100317</v>
      </c>
      <c r="Q97">
        <v>4.8103039692307688</v>
      </c>
      <c r="R97">
        <v>9.6113093516681687</v>
      </c>
      <c r="S97">
        <v>5.770775543614457</v>
      </c>
      <c r="T97">
        <v>0</v>
      </c>
      <c r="U97">
        <v>262.3635168900804</v>
      </c>
      <c r="V97">
        <v>4.8099198333333337</v>
      </c>
      <c r="W97">
        <v>7.8504823738680463</v>
      </c>
      <c r="X97">
        <v>36.020141376307123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4.0234483637568204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13.352154237273444</v>
      </c>
      <c r="AL97">
        <v>0.3403800728915663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0.32342463695652168</v>
      </c>
      <c r="AS97">
        <v>1.1167028811329169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574.11383375724427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96.120689609718596</v>
      </c>
      <c r="L98">
        <v>40.370310263272373</v>
      </c>
      <c r="M98">
        <v>0</v>
      </c>
      <c r="N98">
        <v>28.800021137614678</v>
      </c>
      <c r="O98">
        <v>0</v>
      </c>
      <c r="P98">
        <v>63.239653072100317</v>
      </c>
      <c r="Q98">
        <v>4.8103039692307688</v>
      </c>
      <c r="R98">
        <v>9.6113093516681687</v>
      </c>
      <c r="S98">
        <v>5.770775543614457</v>
      </c>
      <c r="T98">
        <v>0</v>
      </c>
      <c r="U98">
        <v>262.3635168900804</v>
      </c>
      <c r="V98">
        <v>4.8099198333333337</v>
      </c>
      <c r="W98">
        <v>7.8504823738680463</v>
      </c>
      <c r="X98">
        <v>36.020141376307123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4.0234483637568204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13.352154237273444</v>
      </c>
      <c r="AL98">
        <v>0.3403800728915663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0.32342463695652168</v>
      </c>
      <c r="AS98">
        <v>1.1167028811329169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578.92323361281967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2.9917349989140902</v>
      </c>
      <c r="L99">
        <f t="shared" si="2"/>
        <v>0.84439113418598066</v>
      </c>
      <c r="M99">
        <f t="shared" si="2"/>
        <v>0</v>
      </c>
      <c r="N99">
        <f t="shared" si="2"/>
        <v>0.68730752088305502</v>
      </c>
      <c r="O99">
        <f t="shared" si="2"/>
        <v>0.51512205578829384</v>
      </c>
      <c r="P99">
        <f t="shared" si="2"/>
        <v>1.4972888461799323</v>
      </c>
      <c r="Q99">
        <f t="shared" si="2"/>
        <v>0.10485297892736252</v>
      </c>
      <c r="R99">
        <f t="shared" si="2"/>
        <v>0.21057761734764888</v>
      </c>
      <c r="S99">
        <f t="shared" si="2"/>
        <v>0.1303682593701449</v>
      </c>
      <c r="T99">
        <f t="shared" si="2"/>
        <v>0</v>
      </c>
      <c r="U99">
        <f t="shared" si="2"/>
        <v>7.5781579204830862</v>
      </c>
      <c r="V99">
        <f t="shared" si="2"/>
        <v>8.7158702609202179E-2</v>
      </c>
      <c r="W99">
        <f t="shared" si="2"/>
        <v>0.18019806693899812</v>
      </c>
      <c r="X99">
        <f t="shared" si="2"/>
        <v>0.77487606131614151</v>
      </c>
      <c r="Y99">
        <f t="shared" si="2"/>
        <v>0</v>
      </c>
      <c r="Z99">
        <f t="shared" si="2"/>
        <v>1.0482405882999998E-2</v>
      </c>
      <c r="AA99">
        <f t="shared" si="2"/>
        <v>2.0597672038091899E-2</v>
      </c>
      <c r="AB99">
        <f t="shared" si="2"/>
        <v>2.493041368405851E-2</v>
      </c>
      <c r="AC99">
        <f t="shared" si="2"/>
        <v>0</v>
      </c>
      <c r="AD99">
        <f t="shared" si="2"/>
        <v>2.0961368936506436E-2</v>
      </c>
      <c r="AE99">
        <f t="shared" si="2"/>
        <v>7.6445517577805849E-2</v>
      </c>
      <c r="AF99">
        <f t="shared" si="2"/>
        <v>0</v>
      </c>
      <c r="AG99">
        <f t="shared" si="2"/>
        <v>0</v>
      </c>
      <c r="AH99">
        <f t="shared" si="2"/>
        <v>0.13873578907111933</v>
      </c>
      <c r="AI99">
        <f t="shared" si="2"/>
        <v>0</v>
      </c>
      <c r="AJ99">
        <f t="shared" si="2"/>
        <v>0</v>
      </c>
      <c r="AK99">
        <f t="shared" si="2"/>
        <v>0.32045170169456283</v>
      </c>
      <c r="AL99">
        <f t="shared" si="2"/>
        <v>4.1526376130593838E-2</v>
      </c>
      <c r="AM99">
        <f t="shared" si="2"/>
        <v>5.8566944732933229E-3</v>
      </c>
      <c r="AN99">
        <f t="shared" si="2"/>
        <v>0</v>
      </c>
      <c r="AO99">
        <f t="shared" si="2"/>
        <v>0</v>
      </c>
      <c r="AP99">
        <f t="shared" si="2"/>
        <v>4.940616739430654E-3</v>
      </c>
      <c r="AQ99">
        <f t="shared" si="2"/>
        <v>0</v>
      </c>
      <c r="AR99">
        <f t="shared" si="2"/>
        <v>2.7895370048278981E-2</v>
      </c>
      <c r="AS99">
        <f t="shared" si="2"/>
        <v>2.9247764380352426E-2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16.324105853601043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1.9199939924906131</v>
      </c>
      <c r="L3">
        <v>201.85600759457557</v>
      </c>
      <c r="M3">
        <v>27.130122718534437</v>
      </c>
      <c r="N3">
        <v>27.738571741236314</v>
      </c>
      <c r="O3">
        <v>0</v>
      </c>
      <c r="P3">
        <v>36.819953986503371</v>
      </c>
      <c r="Q3">
        <v>2.8801181750358675</v>
      </c>
      <c r="R3">
        <v>6.6618208771356189</v>
      </c>
      <c r="S3">
        <v>3.8408318197183093</v>
      </c>
      <c r="T3">
        <v>0</v>
      </c>
      <c r="U3">
        <v>24.070103092219021</v>
      </c>
      <c r="V3">
        <v>1.9205812677388836</v>
      </c>
      <c r="W3">
        <v>9.61163270927835</v>
      </c>
      <c r="X3">
        <v>41.330089874962248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2.7622483772819471</v>
      </c>
      <c r="AG3">
        <v>6.3619716992000006</v>
      </c>
      <c r="AH3">
        <v>0</v>
      </c>
      <c r="AI3">
        <v>0</v>
      </c>
      <c r="AJ3">
        <v>0</v>
      </c>
      <c r="AK3">
        <v>16.127811494168636</v>
      </c>
      <c r="AL3">
        <v>0</v>
      </c>
      <c r="AM3">
        <v>0</v>
      </c>
      <c r="AN3">
        <v>0.84583699999999995</v>
      </c>
      <c r="AO3">
        <v>0</v>
      </c>
      <c r="AP3">
        <v>2.0776483765534381</v>
      </c>
      <c r="AQ3">
        <v>0</v>
      </c>
      <c r="AR3">
        <v>0.45578190190217394</v>
      </c>
      <c r="AS3">
        <v>2.4594609837198931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416.87058768225472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1.9199933693071443</v>
      </c>
      <c r="L4">
        <v>201.85600759457557</v>
      </c>
      <c r="M4">
        <v>27.130122718534437</v>
      </c>
      <c r="N4">
        <v>29.268696929784117</v>
      </c>
      <c r="O4">
        <v>0</v>
      </c>
      <c r="P4">
        <v>36.819953986503371</v>
      </c>
      <c r="Q4">
        <v>2.8801181750358675</v>
      </c>
      <c r="R4">
        <v>5.7691647879109222</v>
      </c>
      <c r="S4">
        <v>3.8408318197183093</v>
      </c>
      <c r="T4">
        <v>0</v>
      </c>
      <c r="U4">
        <v>24.070103092219021</v>
      </c>
      <c r="V4">
        <v>1.9205812677388836</v>
      </c>
      <c r="W4">
        <v>9.61163270927835</v>
      </c>
      <c r="X4">
        <v>41.33016221773385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2.7622483772819471</v>
      </c>
      <c r="AG4">
        <v>6.3619716992000006</v>
      </c>
      <c r="AH4">
        <v>0</v>
      </c>
      <c r="AI4">
        <v>0</v>
      </c>
      <c r="AJ4">
        <v>0</v>
      </c>
      <c r="AK4">
        <v>16.127811494168636</v>
      </c>
      <c r="AL4">
        <v>0</v>
      </c>
      <c r="AM4">
        <v>0</v>
      </c>
      <c r="AN4">
        <v>0.84583699999999995</v>
      </c>
      <c r="AO4">
        <v>0</v>
      </c>
      <c r="AP4">
        <v>2.0776483765534381</v>
      </c>
      <c r="AQ4">
        <v>0</v>
      </c>
      <c r="AR4">
        <v>0.45578190190217394</v>
      </c>
      <c r="AS4">
        <v>2.4594609837198931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417.50812850116603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1.9199926018687985</v>
      </c>
      <c r="L5">
        <v>201.85600759457557</v>
      </c>
      <c r="M5">
        <v>27.130122718534437</v>
      </c>
      <c r="N5">
        <v>16.727124231357553</v>
      </c>
      <c r="O5">
        <v>0</v>
      </c>
      <c r="P5">
        <v>36.819953986503371</v>
      </c>
      <c r="Q5">
        <v>2.8801181750358675</v>
      </c>
      <c r="R5">
        <v>5.7691647879109222</v>
      </c>
      <c r="S5">
        <v>3.8408318197183093</v>
      </c>
      <c r="T5">
        <v>0</v>
      </c>
      <c r="U5">
        <v>24.070103092219021</v>
      </c>
      <c r="V5">
        <v>1.9205812677388836</v>
      </c>
      <c r="W5">
        <v>9.61163270927835</v>
      </c>
      <c r="X5">
        <v>41.331388568831777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2.7622483772819471</v>
      </c>
      <c r="AG5">
        <v>6.3619716992000006</v>
      </c>
      <c r="AH5">
        <v>0</v>
      </c>
      <c r="AI5">
        <v>0</v>
      </c>
      <c r="AJ5">
        <v>0</v>
      </c>
      <c r="AK5">
        <v>16.127811494168636</v>
      </c>
      <c r="AL5">
        <v>0</v>
      </c>
      <c r="AM5">
        <v>0</v>
      </c>
      <c r="AN5">
        <v>0.84583699999999995</v>
      </c>
      <c r="AO5">
        <v>0</v>
      </c>
      <c r="AP5">
        <v>2.0776483765534381</v>
      </c>
      <c r="AQ5">
        <v>0</v>
      </c>
      <c r="AR5">
        <v>0.45578190190217394</v>
      </c>
      <c r="AS5">
        <v>2.4594609837198931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404.96778138639894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1.9200242793504816</v>
      </c>
      <c r="L6">
        <v>201.85600759457557</v>
      </c>
      <c r="M6">
        <v>27.130122718534437</v>
      </c>
      <c r="N6">
        <v>16.720688507273405</v>
      </c>
      <c r="O6">
        <v>0</v>
      </c>
      <c r="P6">
        <v>36.819953986503371</v>
      </c>
      <c r="Q6">
        <v>2.8801181750358675</v>
      </c>
      <c r="R6">
        <v>5.7691647879109222</v>
      </c>
      <c r="S6">
        <v>3.8408318197183093</v>
      </c>
      <c r="T6">
        <v>0</v>
      </c>
      <c r="U6">
        <v>24.070103092219021</v>
      </c>
      <c r="V6">
        <v>1.9205812677388836</v>
      </c>
      <c r="W6">
        <v>9.61163270927835</v>
      </c>
      <c r="X6">
        <v>41.331388568831777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2.7622483772819471</v>
      </c>
      <c r="AG6">
        <v>6.3619716992000006</v>
      </c>
      <c r="AH6">
        <v>0</v>
      </c>
      <c r="AI6">
        <v>0</v>
      </c>
      <c r="AJ6">
        <v>0</v>
      </c>
      <c r="AK6">
        <v>16.127811494168636</v>
      </c>
      <c r="AL6">
        <v>0</v>
      </c>
      <c r="AM6">
        <v>0</v>
      </c>
      <c r="AN6">
        <v>0.84583699999999995</v>
      </c>
      <c r="AO6">
        <v>0</v>
      </c>
      <c r="AP6">
        <v>2.0776483765534381</v>
      </c>
      <c r="AQ6">
        <v>0</v>
      </c>
      <c r="AR6">
        <v>0.45578190190217394</v>
      </c>
      <c r="AS6">
        <v>2.4594609837198931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404.96137733979651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1.9200242793504816</v>
      </c>
      <c r="L7">
        <v>201.85865264567983</v>
      </c>
      <c r="M7">
        <v>27.130122718534437</v>
      </c>
      <c r="N7">
        <v>16.590206761723699</v>
      </c>
      <c r="O7">
        <v>0</v>
      </c>
      <c r="P7">
        <v>36.819953986503371</v>
      </c>
      <c r="Q7">
        <v>2.885492205235602</v>
      </c>
      <c r="R7">
        <v>6.2910209366162846</v>
      </c>
      <c r="S7">
        <v>4.2293743891304354</v>
      </c>
      <c r="T7">
        <v>0</v>
      </c>
      <c r="U7">
        <v>24.070103092219021</v>
      </c>
      <c r="V7">
        <v>1.9184033264033262</v>
      </c>
      <c r="W7">
        <v>9.61163270927835</v>
      </c>
      <c r="X7">
        <v>41.331388568831777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2.7622483772819471</v>
      </c>
      <c r="AG7">
        <v>6.3619716992000006</v>
      </c>
      <c r="AH7">
        <v>0</v>
      </c>
      <c r="AI7">
        <v>0</v>
      </c>
      <c r="AJ7">
        <v>0</v>
      </c>
      <c r="AK7">
        <v>16.127811494168636</v>
      </c>
      <c r="AL7">
        <v>0</v>
      </c>
      <c r="AM7">
        <v>0</v>
      </c>
      <c r="AN7">
        <v>0.84583699999999995</v>
      </c>
      <c r="AO7">
        <v>0</v>
      </c>
      <c r="AP7">
        <v>2.0776483765534381</v>
      </c>
      <c r="AQ7">
        <v>0</v>
      </c>
      <c r="AR7">
        <v>0.45578190190217394</v>
      </c>
      <c r="AS7">
        <v>1.3884053890871246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404.6760798576999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1.9200242793504816</v>
      </c>
      <c r="L8">
        <v>201.85865264567983</v>
      </c>
      <c r="M8">
        <v>27.130122718534437</v>
      </c>
      <c r="N8">
        <v>16.728441291282483</v>
      </c>
      <c r="O8">
        <v>0</v>
      </c>
      <c r="P8">
        <v>36.819953986503371</v>
      </c>
      <c r="Q8">
        <v>2.885492205235602</v>
      </c>
      <c r="R8">
        <v>5.7696605882352943</v>
      </c>
      <c r="S8">
        <v>3.8400794054927303</v>
      </c>
      <c r="T8">
        <v>0</v>
      </c>
      <c r="U8">
        <v>24.070103092219021</v>
      </c>
      <c r="V8">
        <v>1.9184033264033262</v>
      </c>
      <c r="W8">
        <v>9.61163270927835</v>
      </c>
      <c r="X8">
        <v>41.331615433049855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2.7622483772819471</v>
      </c>
      <c r="AG8">
        <v>6.3619716992000006</v>
      </c>
      <c r="AH8">
        <v>0</v>
      </c>
      <c r="AI8">
        <v>0</v>
      </c>
      <c r="AJ8">
        <v>0</v>
      </c>
      <c r="AK8">
        <v>16.127811494168636</v>
      </c>
      <c r="AL8">
        <v>0</v>
      </c>
      <c r="AM8">
        <v>0</v>
      </c>
      <c r="AN8">
        <v>0.84583699999999995</v>
      </c>
      <c r="AO8">
        <v>0</v>
      </c>
      <c r="AP8">
        <v>2.0776483765534381</v>
      </c>
      <c r="AQ8">
        <v>0</v>
      </c>
      <c r="AR8">
        <v>0.45578190190217394</v>
      </c>
      <c r="AS8">
        <v>1.3884053890871246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403.90388591945816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1.9200242793504816</v>
      </c>
      <c r="L9">
        <v>201.85865264567983</v>
      </c>
      <c r="M9">
        <v>27.130122718534437</v>
      </c>
      <c r="N9">
        <v>16.728441291282483</v>
      </c>
      <c r="O9">
        <v>0</v>
      </c>
      <c r="P9">
        <v>36.819953986503371</v>
      </c>
      <c r="Q9">
        <v>2.885492205235602</v>
      </c>
      <c r="R9">
        <v>5.7700548915929204</v>
      </c>
      <c r="S9">
        <v>3.8400794054927303</v>
      </c>
      <c r="T9">
        <v>0</v>
      </c>
      <c r="U9">
        <v>24.070103092219021</v>
      </c>
      <c r="V9">
        <v>1.9184033264033262</v>
      </c>
      <c r="W9">
        <v>9.61163270927835</v>
      </c>
      <c r="X9">
        <v>41.331615433049855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2.7622483772819471</v>
      </c>
      <c r="AG9">
        <v>6.3619716992000006</v>
      </c>
      <c r="AH9">
        <v>0</v>
      </c>
      <c r="AI9">
        <v>0</v>
      </c>
      <c r="AJ9">
        <v>0</v>
      </c>
      <c r="AK9">
        <v>16.127811494168636</v>
      </c>
      <c r="AL9">
        <v>0</v>
      </c>
      <c r="AM9">
        <v>0</v>
      </c>
      <c r="AN9">
        <v>0.84583699999999995</v>
      </c>
      <c r="AO9">
        <v>0</v>
      </c>
      <c r="AP9">
        <v>0</v>
      </c>
      <c r="AQ9">
        <v>0</v>
      </c>
      <c r="AR9">
        <v>0.45578190190217394</v>
      </c>
      <c r="AS9">
        <v>1.3884053890871246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401.82663184626227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1.9200242793504816</v>
      </c>
      <c r="L10">
        <v>201.85865264567983</v>
      </c>
      <c r="M10">
        <v>27.130122718534437</v>
      </c>
      <c r="N10">
        <v>16.728441291282483</v>
      </c>
      <c r="O10">
        <v>0</v>
      </c>
      <c r="P10">
        <v>36.819953986503371</v>
      </c>
      <c r="Q10">
        <v>2.885492205235602</v>
      </c>
      <c r="R10">
        <v>5.7700548915929204</v>
      </c>
      <c r="S10">
        <v>3.8400794054927303</v>
      </c>
      <c r="T10">
        <v>0</v>
      </c>
      <c r="U10">
        <v>24.070103092219021</v>
      </c>
      <c r="V10">
        <v>1.9184033264033262</v>
      </c>
      <c r="W10">
        <v>9.61163270927835</v>
      </c>
      <c r="X10">
        <v>41.331615433049855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2.7622483772819471</v>
      </c>
      <c r="AG10">
        <v>6.3619716992000006</v>
      </c>
      <c r="AH10">
        <v>0</v>
      </c>
      <c r="AI10">
        <v>0</v>
      </c>
      <c r="AJ10">
        <v>0</v>
      </c>
      <c r="AK10">
        <v>16.127811494168636</v>
      </c>
      <c r="AL10">
        <v>0</v>
      </c>
      <c r="AM10">
        <v>0</v>
      </c>
      <c r="AN10">
        <v>0.84583699999999995</v>
      </c>
      <c r="AO10">
        <v>0</v>
      </c>
      <c r="AP10">
        <v>0</v>
      </c>
      <c r="AQ10">
        <v>0</v>
      </c>
      <c r="AR10">
        <v>0.45578190190217394</v>
      </c>
      <c r="AS10">
        <v>1.3884053890871246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401.82663184626227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1.9200242793504816</v>
      </c>
      <c r="L11">
        <v>201.85865264567983</v>
      </c>
      <c r="M11">
        <v>27.130122718534437</v>
      </c>
      <c r="N11">
        <v>16.728441291282483</v>
      </c>
      <c r="O11">
        <v>0</v>
      </c>
      <c r="P11">
        <v>36.819953986503371</v>
      </c>
      <c r="Q11">
        <v>2.885492205235602</v>
      </c>
      <c r="R11">
        <v>5.7700548915929204</v>
      </c>
      <c r="S11">
        <v>3.8400794054927303</v>
      </c>
      <c r="T11">
        <v>0</v>
      </c>
      <c r="U11">
        <v>24.070103092219021</v>
      </c>
      <c r="V11">
        <v>1.9184033264033262</v>
      </c>
      <c r="W11">
        <v>9.61163270927835</v>
      </c>
      <c r="X11">
        <v>41.331615433049855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2.7622483772819471</v>
      </c>
      <c r="AG11">
        <v>6.3619716992000006</v>
      </c>
      <c r="AH11">
        <v>0</v>
      </c>
      <c r="AI11">
        <v>0</v>
      </c>
      <c r="AJ11">
        <v>0</v>
      </c>
      <c r="AK11">
        <v>16.127811494168636</v>
      </c>
      <c r="AL11">
        <v>0</v>
      </c>
      <c r="AM11">
        <v>0</v>
      </c>
      <c r="AN11">
        <v>0.84583699999999995</v>
      </c>
      <c r="AO11">
        <v>0</v>
      </c>
      <c r="AP11">
        <v>0</v>
      </c>
      <c r="AQ11">
        <v>0</v>
      </c>
      <c r="AR11">
        <v>0.45578190190217394</v>
      </c>
      <c r="AS11">
        <v>1.3884053890871246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401.82663184626227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1.9200242793504816</v>
      </c>
      <c r="L12">
        <v>201.85865264567983</v>
      </c>
      <c r="M12">
        <v>27.130122718534437</v>
      </c>
      <c r="N12">
        <v>16.728441291282483</v>
      </c>
      <c r="O12">
        <v>0</v>
      </c>
      <c r="P12">
        <v>36.819953986503371</v>
      </c>
      <c r="Q12">
        <v>2.885492205235602</v>
      </c>
      <c r="R12">
        <v>5.7700548915929204</v>
      </c>
      <c r="S12">
        <v>3.8400794054927303</v>
      </c>
      <c r="T12">
        <v>0</v>
      </c>
      <c r="U12">
        <v>24.070103092219021</v>
      </c>
      <c r="V12">
        <v>1.9184033264033262</v>
      </c>
      <c r="W12">
        <v>9.61163270927835</v>
      </c>
      <c r="X12">
        <v>41.331615433049855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2.7622483772819471</v>
      </c>
      <c r="AG12">
        <v>6.3619716992000006</v>
      </c>
      <c r="AH12">
        <v>0</v>
      </c>
      <c r="AI12">
        <v>0</v>
      </c>
      <c r="AJ12">
        <v>0</v>
      </c>
      <c r="AK12">
        <v>16.127811494168636</v>
      </c>
      <c r="AL12">
        <v>0</v>
      </c>
      <c r="AM12">
        <v>0</v>
      </c>
      <c r="AN12">
        <v>0.84583699999999995</v>
      </c>
      <c r="AO12">
        <v>0</v>
      </c>
      <c r="AP12">
        <v>0</v>
      </c>
      <c r="AQ12">
        <v>0</v>
      </c>
      <c r="AR12">
        <v>0.45578190190217394</v>
      </c>
      <c r="AS12">
        <v>1.3884053890871246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401.82663184626227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1.9200242793504816</v>
      </c>
      <c r="L13">
        <v>201.85865264567983</v>
      </c>
      <c r="M13">
        <v>27.130122718534437</v>
      </c>
      <c r="N13">
        <v>16.728441291282483</v>
      </c>
      <c r="O13">
        <v>0</v>
      </c>
      <c r="P13">
        <v>36.819953986503371</v>
      </c>
      <c r="Q13">
        <v>2.885492205235602</v>
      </c>
      <c r="R13">
        <v>5.7700548915929204</v>
      </c>
      <c r="S13">
        <v>3.8400794054927303</v>
      </c>
      <c r="T13">
        <v>0</v>
      </c>
      <c r="U13">
        <v>24.070103092219021</v>
      </c>
      <c r="V13">
        <v>1.9184033264033262</v>
      </c>
      <c r="W13">
        <v>9.6107695975103731</v>
      </c>
      <c r="X13">
        <v>41.331615433049855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2.7622483772819471</v>
      </c>
      <c r="AG13">
        <v>6.3619716992000006</v>
      </c>
      <c r="AH13">
        <v>0</v>
      </c>
      <c r="AI13">
        <v>0</v>
      </c>
      <c r="AJ13">
        <v>0</v>
      </c>
      <c r="AK13">
        <v>16.127811494168636</v>
      </c>
      <c r="AL13">
        <v>0</v>
      </c>
      <c r="AM13">
        <v>0</v>
      </c>
      <c r="AN13">
        <v>0.84583699999999995</v>
      </c>
      <c r="AO13">
        <v>0</v>
      </c>
      <c r="AP13">
        <v>0</v>
      </c>
      <c r="AQ13">
        <v>0</v>
      </c>
      <c r="AR13">
        <v>0.45578190190217394</v>
      </c>
      <c r="AS13">
        <v>1.3884053890871246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401.82576873449432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1.9200242793504816</v>
      </c>
      <c r="L14">
        <v>201.85865264567983</v>
      </c>
      <c r="M14">
        <v>27.130122718534437</v>
      </c>
      <c r="N14">
        <v>16.728441291282483</v>
      </c>
      <c r="O14">
        <v>0</v>
      </c>
      <c r="P14">
        <v>36.819953986503371</v>
      </c>
      <c r="Q14">
        <v>2.885492205235602</v>
      </c>
      <c r="R14">
        <v>5.7700548915929204</v>
      </c>
      <c r="S14">
        <v>3.8400794054927303</v>
      </c>
      <c r="T14">
        <v>0</v>
      </c>
      <c r="U14">
        <v>24.070103092219021</v>
      </c>
      <c r="V14">
        <v>1.9184033264033262</v>
      </c>
      <c r="W14">
        <v>9.6107695975103731</v>
      </c>
      <c r="X14">
        <v>41.331615433049855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2.7622483772819471</v>
      </c>
      <c r="AG14">
        <v>6.3619716992000006</v>
      </c>
      <c r="AH14">
        <v>0</v>
      </c>
      <c r="AI14">
        <v>0</v>
      </c>
      <c r="AJ14">
        <v>0</v>
      </c>
      <c r="AK14">
        <v>16.127811494168636</v>
      </c>
      <c r="AL14">
        <v>0</v>
      </c>
      <c r="AM14">
        <v>0</v>
      </c>
      <c r="AN14">
        <v>0.84583699999999995</v>
      </c>
      <c r="AO14">
        <v>0</v>
      </c>
      <c r="AP14">
        <v>0</v>
      </c>
      <c r="AQ14">
        <v>0</v>
      </c>
      <c r="AR14">
        <v>0.45578190190217394</v>
      </c>
      <c r="AS14">
        <v>1.3884053890871246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401.82576873449432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1.9200242793504816</v>
      </c>
      <c r="L15">
        <v>201.85865264567983</v>
      </c>
      <c r="M15">
        <v>27.130122718534437</v>
      </c>
      <c r="N15">
        <v>16.728441291282483</v>
      </c>
      <c r="O15">
        <v>0</v>
      </c>
      <c r="P15">
        <v>36.819953986503371</v>
      </c>
      <c r="Q15">
        <v>2.885492205235602</v>
      </c>
      <c r="R15">
        <v>5.7700548915929204</v>
      </c>
      <c r="S15">
        <v>3.8400794054927303</v>
      </c>
      <c r="T15">
        <v>0</v>
      </c>
      <c r="U15">
        <v>24.070103092219021</v>
      </c>
      <c r="V15">
        <v>1.9184033264033262</v>
      </c>
      <c r="W15">
        <v>9.6107695975103731</v>
      </c>
      <c r="X15">
        <v>41.331615433049855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2.7622483772819471</v>
      </c>
      <c r="AG15">
        <v>6.3619716992000006</v>
      </c>
      <c r="AH15">
        <v>0</v>
      </c>
      <c r="AI15">
        <v>0</v>
      </c>
      <c r="AJ15">
        <v>0</v>
      </c>
      <c r="AK15">
        <v>16.127811494168636</v>
      </c>
      <c r="AL15">
        <v>0</v>
      </c>
      <c r="AM15">
        <v>0</v>
      </c>
      <c r="AN15">
        <v>0.84583699999999995</v>
      </c>
      <c r="AO15">
        <v>0</v>
      </c>
      <c r="AP15">
        <v>0</v>
      </c>
      <c r="AQ15">
        <v>0</v>
      </c>
      <c r="AR15">
        <v>0.45578190190217394</v>
      </c>
      <c r="AS15">
        <v>1.3884053890871246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401.82576873449432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1.9200242793504816</v>
      </c>
      <c r="L16">
        <v>201.85865264567983</v>
      </c>
      <c r="M16">
        <v>27.130122718534437</v>
      </c>
      <c r="N16">
        <v>16.728441291282483</v>
      </c>
      <c r="O16">
        <v>0</v>
      </c>
      <c r="P16">
        <v>36.819953986503371</v>
      </c>
      <c r="Q16">
        <v>2.885492205235602</v>
      </c>
      <c r="R16">
        <v>5.7700548915929204</v>
      </c>
      <c r="S16">
        <v>3.8400794054927303</v>
      </c>
      <c r="T16">
        <v>0</v>
      </c>
      <c r="U16">
        <v>24.070103092219021</v>
      </c>
      <c r="V16">
        <v>1.9184033264033262</v>
      </c>
      <c r="W16">
        <v>9.6107695975103731</v>
      </c>
      <c r="X16">
        <v>41.331615433049855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2.7622483772819471</v>
      </c>
      <c r="AG16">
        <v>6.3619716992000006</v>
      </c>
      <c r="AH16">
        <v>0</v>
      </c>
      <c r="AI16">
        <v>0</v>
      </c>
      <c r="AJ16">
        <v>0</v>
      </c>
      <c r="AK16">
        <v>16.127811494168636</v>
      </c>
      <c r="AL16">
        <v>0</v>
      </c>
      <c r="AM16">
        <v>0</v>
      </c>
      <c r="AN16">
        <v>0.84583699999999995</v>
      </c>
      <c r="AO16">
        <v>0</v>
      </c>
      <c r="AP16">
        <v>0</v>
      </c>
      <c r="AQ16">
        <v>0</v>
      </c>
      <c r="AR16">
        <v>0.45578190190217394</v>
      </c>
      <c r="AS16">
        <v>1.3884053890871246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401.82576873449432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1.9200242793504816</v>
      </c>
      <c r="L17">
        <v>201.85865264567983</v>
      </c>
      <c r="M17">
        <v>27.130122718534437</v>
      </c>
      <c r="N17">
        <v>16.728441291282483</v>
      </c>
      <c r="O17">
        <v>0</v>
      </c>
      <c r="P17">
        <v>36.819953986503371</v>
      </c>
      <c r="Q17">
        <v>2.885492205235602</v>
      </c>
      <c r="R17">
        <v>5.7700548915929204</v>
      </c>
      <c r="S17">
        <v>3.8400794054927303</v>
      </c>
      <c r="T17">
        <v>0</v>
      </c>
      <c r="U17">
        <v>24.070103092219021</v>
      </c>
      <c r="V17">
        <v>1.9184033264033262</v>
      </c>
      <c r="W17">
        <v>9.6107695975103731</v>
      </c>
      <c r="X17">
        <v>41.331615433049855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2.7622483772819471</v>
      </c>
      <c r="AG17">
        <v>6.3619716992000006</v>
      </c>
      <c r="AH17">
        <v>0</v>
      </c>
      <c r="AI17">
        <v>0</v>
      </c>
      <c r="AJ17">
        <v>0</v>
      </c>
      <c r="AK17">
        <v>16.127811494168636</v>
      </c>
      <c r="AL17">
        <v>0</v>
      </c>
      <c r="AM17">
        <v>0</v>
      </c>
      <c r="AN17">
        <v>0.84583699999999995</v>
      </c>
      <c r="AO17">
        <v>0</v>
      </c>
      <c r="AP17">
        <v>0</v>
      </c>
      <c r="AQ17">
        <v>0</v>
      </c>
      <c r="AR17">
        <v>0.45578190190217394</v>
      </c>
      <c r="AS17">
        <v>1.3884053890871246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401.82576873449432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1.9200242793504816</v>
      </c>
      <c r="L18">
        <v>201.85865264567983</v>
      </c>
      <c r="M18">
        <v>27.130122718534437</v>
      </c>
      <c r="N18">
        <v>16.728441291282483</v>
      </c>
      <c r="O18">
        <v>0</v>
      </c>
      <c r="P18">
        <v>36.819953986503371</v>
      </c>
      <c r="Q18">
        <v>2.885492205235602</v>
      </c>
      <c r="R18">
        <v>5.7700548915929204</v>
      </c>
      <c r="S18">
        <v>3.8400794054927303</v>
      </c>
      <c r="T18">
        <v>0</v>
      </c>
      <c r="U18">
        <v>24.070103092219021</v>
      </c>
      <c r="V18">
        <v>1.9184033264033262</v>
      </c>
      <c r="W18">
        <v>9.6107695975103731</v>
      </c>
      <c r="X18">
        <v>41.331615433049855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2.7622483772819471</v>
      </c>
      <c r="AG18">
        <v>6.3619716992000006</v>
      </c>
      <c r="AH18">
        <v>0</v>
      </c>
      <c r="AI18">
        <v>0</v>
      </c>
      <c r="AJ18">
        <v>0</v>
      </c>
      <c r="AK18">
        <v>16.127811494168636</v>
      </c>
      <c r="AL18">
        <v>0</v>
      </c>
      <c r="AM18">
        <v>0</v>
      </c>
      <c r="AN18">
        <v>0.84583699999999995</v>
      </c>
      <c r="AO18">
        <v>0</v>
      </c>
      <c r="AP18">
        <v>0</v>
      </c>
      <c r="AQ18">
        <v>0</v>
      </c>
      <c r="AR18">
        <v>0.45578190190217394</v>
      </c>
      <c r="AS18">
        <v>1.3884053890871246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401.82576873449432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1.9200242793504816</v>
      </c>
      <c r="L19">
        <v>201.85865264567983</v>
      </c>
      <c r="M19">
        <v>27.130122718534437</v>
      </c>
      <c r="N19">
        <v>16.728441291282483</v>
      </c>
      <c r="O19">
        <v>0</v>
      </c>
      <c r="P19">
        <v>36.819953986503371</v>
      </c>
      <c r="Q19">
        <v>2.885492205235602</v>
      </c>
      <c r="R19">
        <v>5.7700548915929204</v>
      </c>
      <c r="S19">
        <v>3.8400794054927303</v>
      </c>
      <c r="T19">
        <v>0</v>
      </c>
      <c r="U19">
        <v>24.070103092219021</v>
      </c>
      <c r="V19">
        <v>1.9184033264033262</v>
      </c>
      <c r="W19">
        <v>9.6107695975103731</v>
      </c>
      <c r="X19">
        <v>41.331615433049855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2.7622483772819471</v>
      </c>
      <c r="AG19">
        <v>6.3619716992000006</v>
      </c>
      <c r="AH19">
        <v>0</v>
      </c>
      <c r="AI19">
        <v>0</v>
      </c>
      <c r="AJ19">
        <v>0</v>
      </c>
      <c r="AK19">
        <v>16.127811494168636</v>
      </c>
      <c r="AL19">
        <v>0</v>
      </c>
      <c r="AM19">
        <v>0</v>
      </c>
      <c r="AN19">
        <v>0.84583699999999995</v>
      </c>
      <c r="AO19">
        <v>0</v>
      </c>
      <c r="AP19">
        <v>0</v>
      </c>
      <c r="AQ19">
        <v>0</v>
      </c>
      <c r="AR19">
        <v>0.45578190190217394</v>
      </c>
      <c r="AS19">
        <v>1.3884053890871246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401.82576873449432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1.9200242793504816</v>
      </c>
      <c r="L20">
        <v>201.85865264567983</v>
      </c>
      <c r="M20">
        <v>27.130122718534437</v>
      </c>
      <c r="N20">
        <v>16.728441291282483</v>
      </c>
      <c r="O20">
        <v>0</v>
      </c>
      <c r="P20">
        <v>36.819953986503371</v>
      </c>
      <c r="Q20">
        <v>2.885492205235602</v>
      </c>
      <c r="R20">
        <v>5.7700548915929204</v>
      </c>
      <c r="S20">
        <v>3.8400794054927303</v>
      </c>
      <c r="T20">
        <v>0</v>
      </c>
      <c r="U20">
        <v>24.070103092219021</v>
      </c>
      <c r="V20">
        <v>1.9184033264033262</v>
      </c>
      <c r="W20">
        <v>9.6107695975103731</v>
      </c>
      <c r="X20">
        <v>41.331615433049855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2.7622483772819471</v>
      </c>
      <c r="AG20">
        <v>6.3619716992000006</v>
      </c>
      <c r="AH20">
        <v>0</v>
      </c>
      <c r="AI20">
        <v>0</v>
      </c>
      <c r="AJ20">
        <v>0</v>
      </c>
      <c r="AK20">
        <v>16.127811494168636</v>
      </c>
      <c r="AL20">
        <v>0</v>
      </c>
      <c r="AM20">
        <v>0</v>
      </c>
      <c r="AN20">
        <v>0.84583699999999995</v>
      </c>
      <c r="AO20">
        <v>0</v>
      </c>
      <c r="AP20">
        <v>0</v>
      </c>
      <c r="AQ20">
        <v>0</v>
      </c>
      <c r="AR20">
        <v>0.81389610000000001</v>
      </c>
      <c r="AS20">
        <v>1.3884053890871246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402.18388293259216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1.9200242793504816</v>
      </c>
      <c r="L21">
        <v>201.85865264567983</v>
      </c>
      <c r="M21">
        <v>27.130122718534437</v>
      </c>
      <c r="N21">
        <v>16.728441291282483</v>
      </c>
      <c r="O21">
        <v>0</v>
      </c>
      <c r="P21">
        <v>36.819953986503371</v>
      </c>
      <c r="Q21">
        <v>2.885492205235602</v>
      </c>
      <c r="R21">
        <v>5.7700548915929204</v>
      </c>
      <c r="S21">
        <v>3.8400794054927303</v>
      </c>
      <c r="T21">
        <v>0</v>
      </c>
      <c r="U21">
        <v>24.070103092219021</v>
      </c>
      <c r="V21">
        <v>1.9184033264033262</v>
      </c>
      <c r="W21">
        <v>9.6107695975103731</v>
      </c>
      <c r="X21">
        <v>41.331615433049855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2.7622483772819471</v>
      </c>
      <c r="AG21">
        <v>6.3619716992000006</v>
      </c>
      <c r="AH21">
        <v>0</v>
      </c>
      <c r="AI21">
        <v>0</v>
      </c>
      <c r="AJ21">
        <v>0</v>
      </c>
      <c r="AK21">
        <v>16.127811494168636</v>
      </c>
      <c r="AL21">
        <v>0</v>
      </c>
      <c r="AM21">
        <v>0</v>
      </c>
      <c r="AN21">
        <v>0.84583699999999995</v>
      </c>
      <c r="AO21">
        <v>0</v>
      </c>
      <c r="AP21">
        <v>0</v>
      </c>
      <c r="AQ21">
        <v>4.273399079999999</v>
      </c>
      <c r="AR21">
        <v>0.45578190190217394</v>
      </c>
      <c r="AS21">
        <v>1.3884053890871246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406.09916781449431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1.9200242793504816</v>
      </c>
      <c r="L22">
        <v>201.85865264567983</v>
      </c>
      <c r="M22">
        <v>27.130122718534437</v>
      </c>
      <c r="N22">
        <v>16.728441291282483</v>
      </c>
      <c r="O22">
        <v>0</v>
      </c>
      <c r="P22">
        <v>36.819953986503371</v>
      </c>
      <c r="Q22">
        <v>2.885492205235602</v>
      </c>
      <c r="R22">
        <v>5.7700548915929204</v>
      </c>
      <c r="S22">
        <v>3.8400794054927303</v>
      </c>
      <c r="T22">
        <v>0</v>
      </c>
      <c r="U22">
        <v>24.070103092219021</v>
      </c>
      <c r="V22">
        <v>1.9184033264033262</v>
      </c>
      <c r="W22">
        <v>9.6107695975103731</v>
      </c>
      <c r="X22">
        <v>41.331615433049855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2.7622483772819471</v>
      </c>
      <c r="AG22">
        <v>6.3619716992000006</v>
      </c>
      <c r="AH22">
        <v>0</v>
      </c>
      <c r="AI22">
        <v>0</v>
      </c>
      <c r="AJ22">
        <v>0</v>
      </c>
      <c r="AK22">
        <v>16.127811494168636</v>
      </c>
      <c r="AL22">
        <v>0</v>
      </c>
      <c r="AM22">
        <v>0</v>
      </c>
      <c r="AN22">
        <v>0.84583699999999995</v>
      </c>
      <c r="AO22">
        <v>0</v>
      </c>
      <c r="AP22">
        <v>0</v>
      </c>
      <c r="AQ22">
        <v>4.273399079999999</v>
      </c>
      <c r="AR22">
        <v>0.81389610000000001</v>
      </c>
      <c r="AS22">
        <v>1.3884053890871246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406.45728201259215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1.9200242793504816</v>
      </c>
      <c r="L23">
        <v>201.85865264567983</v>
      </c>
      <c r="M23">
        <v>27.130122718534437</v>
      </c>
      <c r="N23">
        <v>16.728441291282483</v>
      </c>
      <c r="O23">
        <v>0</v>
      </c>
      <c r="P23">
        <v>36.819953986503371</v>
      </c>
      <c r="Q23">
        <v>2.8793370221752905</v>
      </c>
      <c r="R23">
        <v>5.770672892882561</v>
      </c>
      <c r="S23">
        <v>3.8487657352941178</v>
      </c>
      <c r="T23">
        <v>0</v>
      </c>
      <c r="U23">
        <v>24.070103092219021</v>
      </c>
      <c r="V23">
        <v>1.8902807999999998</v>
      </c>
      <c r="W23">
        <v>9.6107695975103731</v>
      </c>
      <c r="X23">
        <v>41.331615433049855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2.7622483772819471</v>
      </c>
      <c r="AG23">
        <v>6.3619716992000006</v>
      </c>
      <c r="AH23">
        <v>0</v>
      </c>
      <c r="AI23">
        <v>0</v>
      </c>
      <c r="AJ23">
        <v>0</v>
      </c>
      <c r="AK23">
        <v>16.127811494168636</v>
      </c>
      <c r="AL23">
        <v>0</v>
      </c>
      <c r="AM23">
        <v>0</v>
      </c>
      <c r="AN23">
        <v>0.84583699999999995</v>
      </c>
      <c r="AO23">
        <v>0</v>
      </c>
      <c r="AP23">
        <v>0</v>
      </c>
      <c r="AQ23">
        <v>8.546798159999998</v>
      </c>
      <c r="AR23">
        <v>7.8134024986413042</v>
      </c>
      <c r="AS23">
        <v>1.3884053890871246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417.70521411286086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1.9199926018687985</v>
      </c>
      <c r="L24">
        <v>201.85600759457557</v>
      </c>
      <c r="M24">
        <v>27.130122718534437</v>
      </c>
      <c r="N24">
        <v>16.728441291282483</v>
      </c>
      <c r="O24">
        <v>0</v>
      </c>
      <c r="P24">
        <v>36.819953986503371</v>
      </c>
      <c r="Q24">
        <v>2.8806827281903384</v>
      </c>
      <c r="R24">
        <v>5.770672892882561</v>
      </c>
      <c r="S24">
        <v>3.8495883881019823</v>
      </c>
      <c r="T24">
        <v>0</v>
      </c>
      <c r="U24">
        <v>24.070103092219021</v>
      </c>
      <c r="V24">
        <v>1.9206733495782569</v>
      </c>
      <c r="W24">
        <v>9.6107695975103731</v>
      </c>
      <c r="X24">
        <v>40.871077255758358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2.7622483772819471</v>
      </c>
      <c r="AG24">
        <v>6.3619716992000006</v>
      </c>
      <c r="AH24">
        <v>6.0880217936642032</v>
      </c>
      <c r="AI24">
        <v>0</v>
      </c>
      <c r="AJ24">
        <v>0</v>
      </c>
      <c r="AK24">
        <v>16.127811494168636</v>
      </c>
      <c r="AL24">
        <v>0</v>
      </c>
      <c r="AM24">
        <v>0</v>
      </c>
      <c r="AN24">
        <v>0.84583699999999995</v>
      </c>
      <c r="AO24">
        <v>0</v>
      </c>
      <c r="AP24">
        <v>0</v>
      </c>
      <c r="AQ24">
        <v>8.546798159999998</v>
      </c>
      <c r="AR24">
        <v>7.8134024986413042</v>
      </c>
      <c r="AS24">
        <v>1.3884053890871246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423.36258190904869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1.9199944942648588</v>
      </c>
      <c r="L25">
        <v>277.24129835904222</v>
      </c>
      <c r="M25">
        <v>27.130122718534437</v>
      </c>
      <c r="N25">
        <v>16.728441291282483</v>
      </c>
      <c r="O25">
        <v>0</v>
      </c>
      <c r="P25">
        <v>36.819953986503371</v>
      </c>
      <c r="Q25">
        <v>2.8806827281903384</v>
      </c>
      <c r="R25">
        <v>5.770672892882561</v>
      </c>
      <c r="S25">
        <v>3.8495883881019823</v>
      </c>
      <c r="T25">
        <v>0</v>
      </c>
      <c r="U25">
        <v>24.070103092219021</v>
      </c>
      <c r="V25">
        <v>1.9206733495782569</v>
      </c>
      <c r="W25">
        <v>9.6085886777439029</v>
      </c>
      <c r="X25">
        <v>41.33016221773385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2.7622483772819471</v>
      </c>
      <c r="AG25">
        <v>6.3619716992000006</v>
      </c>
      <c r="AH25">
        <v>11.645435938416052</v>
      </c>
      <c r="AI25">
        <v>0</v>
      </c>
      <c r="AJ25">
        <v>0</v>
      </c>
      <c r="AK25">
        <v>16.127811494168636</v>
      </c>
      <c r="AL25">
        <v>0</v>
      </c>
      <c r="AM25">
        <v>0</v>
      </c>
      <c r="AN25">
        <v>0.84583699999999995</v>
      </c>
      <c r="AO25">
        <v>0</v>
      </c>
      <c r="AP25">
        <v>0</v>
      </c>
      <c r="AQ25">
        <v>8.9927179412698397</v>
      </c>
      <c r="AR25">
        <v>0.81389610000000001</v>
      </c>
      <c r="AS25">
        <v>1.3884053890871246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498.20860613550087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8.6102242237773261</v>
      </c>
      <c r="L26">
        <v>355.40660821874997</v>
      </c>
      <c r="M26">
        <v>27.130122718534437</v>
      </c>
      <c r="N26">
        <v>16.728441291282483</v>
      </c>
      <c r="O26">
        <v>0</v>
      </c>
      <c r="P26">
        <v>36.819953986503371</v>
      </c>
      <c r="Q26">
        <v>5.7688428749384526</v>
      </c>
      <c r="R26">
        <v>10.606742518437585</v>
      </c>
      <c r="S26">
        <v>6.7306112645002054</v>
      </c>
      <c r="T26">
        <v>0</v>
      </c>
      <c r="U26">
        <v>24.070103092219021</v>
      </c>
      <c r="V26">
        <v>5.2475824074074069</v>
      </c>
      <c r="W26">
        <v>9.6085886777439029</v>
      </c>
      <c r="X26">
        <v>41.33016221773385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4.8592490824629779</v>
      </c>
      <c r="AF26">
        <v>2.7622483772819471</v>
      </c>
      <c r="AG26">
        <v>6.3619716992000006</v>
      </c>
      <c r="AH26">
        <v>11.645435938416052</v>
      </c>
      <c r="AI26">
        <v>0</v>
      </c>
      <c r="AJ26">
        <v>0</v>
      </c>
      <c r="AK26">
        <v>16.127811494168636</v>
      </c>
      <c r="AL26">
        <v>0</v>
      </c>
      <c r="AM26">
        <v>0</v>
      </c>
      <c r="AN26">
        <v>0.84583699999999995</v>
      </c>
      <c r="AO26">
        <v>0</v>
      </c>
      <c r="AP26">
        <v>0</v>
      </c>
      <c r="AQ26">
        <v>13.489077218730156</v>
      </c>
      <c r="AR26">
        <v>0.45578190190217394</v>
      </c>
      <c r="AS26">
        <v>1.3884053890871246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605.99380159307702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9.2700790293927025</v>
      </c>
      <c r="L27">
        <v>370.70010805514409</v>
      </c>
      <c r="M27">
        <v>27.130122718534437</v>
      </c>
      <c r="N27">
        <v>16.728441291282483</v>
      </c>
      <c r="O27">
        <v>0</v>
      </c>
      <c r="P27">
        <v>36.819953986503371</v>
      </c>
      <c r="Q27">
        <v>5.7688428749384526</v>
      </c>
      <c r="R27">
        <v>11.536830052777079</v>
      </c>
      <c r="S27">
        <v>6.7306112645002054</v>
      </c>
      <c r="T27">
        <v>0</v>
      </c>
      <c r="U27">
        <v>24.070103092219021</v>
      </c>
      <c r="V27">
        <v>5.7314877377892035</v>
      </c>
      <c r="W27">
        <v>9.6085886777439029</v>
      </c>
      <c r="X27">
        <v>41.33016221773385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9.718497858144973</v>
      </c>
      <c r="AF27">
        <v>2.7622483772819471</v>
      </c>
      <c r="AG27">
        <v>6.3619716992000006</v>
      </c>
      <c r="AH27">
        <v>19.548693360000001</v>
      </c>
      <c r="AI27">
        <v>0</v>
      </c>
      <c r="AJ27">
        <v>0</v>
      </c>
      <c r="AK27">
        <v>16.127811494168636</v>
      </c>
      <c r="AL27">
        <v>0</v>
      </c>
      <c r="AM27">
        <v>0</v>
      </c>
      <c r="AN27">
        <v>0.84583699999999995</v>
      </c>
      <c r="AO27">
        <v>0</v>
      </c>
      <c r="AP27">
        <v>0</v>
      </c>
      <c r="AQ27">
        <v>13.489077218730156</v>
      </c>
      <c r="AR27">
        <v>0.45578190190217394</v>
      </c>
      <c r="AS27">
        <v>1.3884053890871246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636.1236552970737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8.9400111309245247</v>
      </c>
      <c r="L28">
        <v>370.70010805514409</v>
      </c>
      <c r="M28">
        <v>27.130122718534437</v>
      </c>
      <c r="N28">
        <v>16.728441291282483</v>
      </c>
      <c r="O28">
        <v>0</v>
      </c>
      <c r="P28">
        <v>36.819953986503371</v>
      </c>
      <c r="Q28">
        <v>5.7688428749384526</v>
      </c>
      <c r="R28">
        <v>11.536830052777079</v>
      </c>
      <c r="S28">
        <v>6.7306112645002054</v>
      </c>
      <c r="T28">
        <v>0</v>
      </c>
      <c r="U28">
        <v>24.070103092219021</v>
      </c>
      <c r="V28">
        <v>5.76694976416539</v>
      </c>
      <c r="W28">
        <v>9.6085886777439029</v>
      </c>
      <c r="X28">
        <v>41.33016221773385</v>
      </c>
      <c r="Y28">
        <v>0</v>
      </c>
      <c r="Z28">
        <v>0</v>
      </c>
      <c r="AA28">
        <v>1.933325517299578</v>
      </c>
      <c r="AB28">
        <v>0.9828269999999999</v>
      </c>
      <c r="AC28">
        <v>0</v>
      </c>
      <c r="AD28">
        <v>0</v>
      </c>
      <c r="AE28">
        <v>9.718497858144973</v>
      </c>
      <c r="AF28">
        <v>5.2337341227180527</v>
      </c>
      <c r="AG28">
        <v>6.3619716992000006</v>
      </c>
      <c r="AH28">
        <v>19.548693360000001</v>
      </c>
      <c r="AI28">
        <v>0</v>
      </c>
      <c r="AJ28">
        <v>0</v>
      </c>
      <c r="AK28">
        <v>16.127811494168636</v>
      </c>
      <c r="AL28">
        <v>0</v>
      </c>
      <c r="AM28">
        <v>0</v>
      </c>
      <c r="AN28">
        <v>0.84583699999999995</v>
      </c>
      <c r="AO28">
        <v>0</v>
      </c>
      <c r="AP28">
        <v>0</v>
      </c>
      <c r="AQ28">
        <v>13.489077218730156</v>
      </c>
      <c r="AR28">
        <v>0.45578190190217394</v>
      </c>
      <c r="AS28">
        <v>1.3884053890871246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641.21668768771735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8.9399647789963854</v>
      </c>
      <c r="L29">
        <v>370.70010805514409</v>
      </c>
      <c r="M29">
        <v>27.130122718534437</v>
      </c>
      <c r="N29">
        <v>16.728441291282483</v>
      </c>
      <c r="O29">
        <v>0</v>
      </c>
      <c r="P29">
        <v>36.819953986503371</v>
      </c>
      <c r="Q29">
        <v>5.7688428749384526</v>
      </c>
      <c r="R29">
        <v>11.536830052777079</v>
      </c>
      <c r="S29">
        <v>6.7306112645002054</v>
      </c>
      <c r="T29">
        <v>0</v>
      </c>
      <c r="U29">
        <v>24.070103092219021</v>
      </c>
      <c r="V29">
        <v>5.76694976416539</v>
      </c>
      <c r="W29">
        <v>9.6085886777439029</v>
      </c>
      <c r="X29">
        <v>41.33016221773385</v>
      </c>
      <c r="Y29">
        <v>0</v>
      </c>
      <c r="Z29">
        <v>0.324405</v>
      </c>
      <c r="AA29">
        <v>4.1401119312236281</v>
      </c>
      <c r="AB29">
        <v>3.8841321665416348</v>
      </c>
      <c r="AC29">
        <v>0</v>
      </c>
      <c r="AD29">
        <v>2.5322334013626042</v>
      </c>
      <c r="AE29">
        <v>9.718497858144973</v>
      </c>
      <c r="AF29">
        <v>7.8506008772819458</v>
      </c>
      <c r="AG29">
        <v>6.3619716992000006</v>
      </c>
      <c r="AH29">
        <v>25.915982078944033</v>
      </c>
      <c r="AI29">
        <v>0</v>
      </c>
      <c r="AJ29">
        <v>0</v>
      </c>
      <c r="AK29">
        <v>16.127811494168636</v>
      </c>
      <c r="AL29">
        <v>0</v>
      </c>
      <c r="AM29">
        <v>1.5567979017254314</v>
      </c>
      <c r="AN29">
        <v>0.84583699999999995</v>
      </c>
      <c r="AO29">
        <v>0</v>
      </c>
      <c r="AP29">
        <v>0</v>
      </c>
      <c r="AQ29">
        <v>13.489077218730156</v>
      </c>
      <c r="AR29">
        <v>0.45578190190217394</v>
      </c>
      <c r="AS29">
        <v>1.3884053890871246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659.72232469285086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8.9399647789963854</v>
      </c>
      <c r="L30">
        <v>370.70010805514409</v>
      </c>
      <c r="M30">
        <v>27.130122718534437</v>
      </c>
      <c r="N30">
        <v>16.728441291282483</v>
      </c>
      <c r="O30">
        <v>0</v>
      </c>
      <c r="P30">
        <v>36.819953986503371</v>
      </c>
      <c r="Q30">
        <v>5.7688428749384526</v>
      </c>
      <c r="R30">
        <v>11.536830052777079</v>
      </c>
      <c r="S30">
        <v>6.7306112645002054</v>
      </c>
      <c r="T30">
        <v>0</v>
      </c>
      <c r="U30">
        <v>24.070103092219021</v>
      </c>
      <c r="V30">
        <v>5.76694976416539</v>
      </c>
      <c r="W30">
        <v>9.6085886777439029</v>
      </c>
      <c r="X30">
        <v>41.33016221773385</v>
      </c>
      <c r="Y30">
        <v>0</v>
      </c>
      <c r="Z30">
        <v>3.8461457045454548</v>
      </c>
      <c r="AA30">
        <v>8.2848827974683541</v>
      </c>
      <c r="AB30">
        <v>7.768264639909976</v>
      </c>
      <c r="AC30">
        <v>0</v>
      </c>
      <c r="AD30">
        <v>4.6748921972747919</v>
      </c>
      <c r="AE30">
        <v>9.718497858144973</v>
      </c>
      <c r="AF30">
        <v>11.490953679006084</v>
      </c>
      <c r="AG30">
        <v>6.3619716992000006</v>
      </c>
      <c r="AH30">
        <v>27.591584244223863</v>
      </c>
      <c r="AI30">
        <v>0</v>
      </c>
      <c r="AJ30">
        <v>0</v>
      </c>
      <c r="AK30">
        <v>16.127811494168636</v>
      </c>
      <c r="AL30">
        <v>0</v>
      </c>
      <c r="AM30">
        <v>2.3587849227306825</v>
      </c>
      <c r="AN30">
        <v>0.84583699999999995</v>
      </c>
      <c r="AO30">
        <v>0</v>
      </c>
      <c r="AP30">
        <v>0</v>
      </c>
      <c r="AQ30">
        <v>13.489077218730156</v>
      </c>
      <c r="AR30">
        <v>0.45578190190217394</v>
      </c>
      <c r="AS30">
        <v>1.3884053890871246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679.53356952093077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8.9399647789963854</v>
      </c>
      <c r="L31">
        <v>370.70010805514409</v>
      </c>
      <c r="M31">
        <v>27.130122718534437</v>
      </c>
      <c r="N31">
        <v>16.728441291282483</v>
      </c>
      <c r="O31">
        <v>0</v>
      </c>
      <c r="P31">
        <v>36.819953986503371</v>
      </c>
      <c r="Q31">
        <v>5.7688428749384526</v>
      </c>
      <c r="R31">
        <v>11.536830052777079</v>
      </c>
      <c r="S31">
        <v>6.7306112645002054</v>
      </c>
      <c r="T31">
        <v>0</v>
      </c>
      <c r="U31">
        <v>24.070103092219021</v>
      </c>
      <c r="V31">
        <v>5.76694976416539</v>
      </c>
      <c r="W31">
        <v>9.6085886777439029</v>
      </c>
      <c r="X31">
        <v>41.33016221773385</v>
      </c>
      <c r="Y31">
        <v>0</v>
      </c>
      <c r="Z31">
        <v>3.8461457045454548</v>
      </c>
      <c r="AA31">
        <v>8.2848827974683541</v>
      </c>
      <c r="AB31">
        <v>7.768264639909976</v>
      </c>
      <c r="AC31">
        <v>0</v>
      </c>
      <c r="AD31">
        <v>5.3885926682816061</v>
      </c>
      <c r="AE31">
        <v>9.718497858144973</v>
      </c>
      <c r="AF31">
        <v>11.490953679006084</v>
      </c>
      <c r="AG31">
        <v>6.3619716992000006</v>
      </c>
      <c r="AH31">
        <v>27.591584244223863</v>
      </c>
      <c r="AI31">
        <v>0</v>
      </c>
      <c r="AJ31">
        <v>0</v>
      </c>
      <c r="AK31">
        <v>16.127811494168636</v>
      </c>
      <c r="AL31">
        <v>0</v>
      </c>
      <c r="AM31">
        <v>2.3587849227306825</v>
      </c>
      <c r="AN31">
        <v>0.84583699999999995</v>
      </c>
      <c r="AO31">
        <v>0</v>
      </c>
      <c r="AP31">
        <v>0</v>
      </c>
      <c r="AQ31">
        <v>13.489077218730156</v>
      </c>
      <c r="AR31">
        <v>0.45578190190217394</v>
      </c>
      <c r="AS31">
        <v>1.3884053890871246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680.24726999193763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8.9399647789963854</v>
      </c>
      <c r="L32">
        <v>370.70010805514409</v>
      </c>
      <c r="M32">
        <v>27.130122718534437</v>
      </c>
      <c r="N32">
        <v>16.728441291282483</v>
      </c>
      <c r="O32">
        <v>0</v>
      </c>
      <c r="P32">
        <v>36.819953986503371</v>
      </c>
      <c r="Q32">
        <v>5.7688428749384526</v>
      </c>
      <c r="R32">
        <v>11.536830052777079</v>
      </c>
      <c r="S32">
        <v>6.7306112645002054</v>
      </c>
      <c r="T32">
        <v>0</v>
      </c>
      <c r="U32">
        <v>24.070103092219021</v>
      </c>
      <c r="V32">
        <v>5.76694976416539</v>
      </c>
      <c r="W32">
        <v>9.6085886777439029</v>
      </c>
      <c r="X32">
        <v>41.33016221773385</v>
      </c>
      <c r="Y32">
        <v>0</v>
      </c>
      <c r="Z32">
        <v>3.8461457045454548</v>
      </c>
      <c r="AA32">
        <v>8.2848827974683541</v>
      </c>
      <c r="AB32">
        <v>7.768264639909976</v>
      </c>
      <c r="AC32">
        <v>0</v>
      </c>
      <c r="AD32">
        <v>5.3885926682816061</v>
      </c>
      <c r="AE32">
        <v>9.718497858144973</v>
      </c>
      <c r="AF32">
        <v>11.490953679006084</v>
      </c>
      <c r="AG32">
        <v>6.3619716992000006</v>
      </c>
      <c r="AH32">
        <v>27.591584244223863</v>
      </c>
      <c r="AI32">
        <v>0</v>
      </c>
      <c r="AJ32">
        <v>0</v>
      </c>
      <c r="AK32">
        <v>16.127811494168636</v>
      </c>
      <c r="AL32">
        <v>0</v>
      </c>
      <c r="AM32">
        <v>2.3587849227306825</v>
      </c>
      <c r="AN32">
        <v>0.84583699999999995</v>
      </c>
      <c r="AO32">
        <v>0</v>
      </c>
      <c r="AP32">
        <v>0</v>
      </c>
      <c r="AQ32">
        <v>13.489077218730156</v>
      </c>
      <c r="AR32">
        <v>0.45578190190217394</v>
      </c>
      <c r="AS32">
        <v>1.3884053890871246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680.24726999193763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8.9399647789963854</v>
      </c>
      <c r="L33">
        <v>370.70010805514409</v>
      </c>
      <c r="M33">
        <v>27.130122718534437</v>
      </c>
      <c r="N33">
        <v>17.401749999999996</v>
      </c>
      <c r="O33">
        <v>0</v>
      </c>
      <c r="P33">
        <v>36.819953986503371</v>
      </c>
      <c r="Q33">
        <v>5.7688428749384526</v>
      </c>
      <c r="R33">
        <v>11.536830052777079</v>
      </c>
      <c r="S33">
        <v>6.7306112645002054</v>
      </c>
      <c r="T33">
        <v>0</v>
      </c>
      <c r="U33">
        <v>24.070103092219021</v>
      </c>
      <c r="V33">
        <v>5.76694976416539</v>
      </c>
      <c r="W33">
        <v>9.6085886777439029</v>
      </c>
      <c r="X33">
        <v>41.33016221773385</v>
      </c>
      <c r="Y33">
        <v>0</v>
      </c>
      <c r="Z33">
        <v>3.8461457045454548</v>
      </c>
      <c r="AA33">
        <v>8.2848827974683541</v>
      </c>
      <c r="AB33">
        <v>7.768264639909976</v>
      </c>
      <c r="AC33">
        <v>0</v>
      </c>
      <c r="AD33">
        <v>8.0828886956093875</v>
      </c>
      <c r="AE33">
        <v>9.718497858144973</v>
      </c>
      <c r="AF33">
        <v>11.490953679006084</v>
      </c>
      <c r="AG33">
        <v>6.3619716992000006</v>
      </c>
      <c r="AH33">
        <v>27.591584244223863</v>
      </c>
      <c r="AI33">
        <v>0</v>
      </c>
      <c r="AJ33">
        <v>0</v>
      </c>
      <c r="AK33">
        <v>16.127811494168636</v>
      </c>
      <c r="AL33">
        <v>0</v>
      </c>
      <c r="AM33">
        <v>2.3587849227306825</v>
      </c>
      <c r="AN33">
        <v>0.84583699999999995</v>
      </c>
      <c r="AO33">
        <v>0</v>
      </c>
      <c r="AP33">
        <v>0</v>
      </c>
      <c r="AQ33">
        <v>13.489077218730156</v>
      </c>
      <c r="AR33">
        <v>0.81389610000000001</v>
      </c>
      <c r="AS33">
        <v>1.3884053890871246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683.9729889260808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8.9399647789963854</v>
      </c>
      <c r="L34">
        <v>370.70010805514409</v>
      </c>
      <c r="M34">
        <v>27.130122718534437</v>
      </c>
      <c r="N34">
        <v>17.401749999999996</v>
      </c>
      <c r="O34">
        <v>0</v>
      </c>
      <c r="P34">
        <v>36.819953986503371</v>
      </c>
      <c r="Q34">
        <v>5.7688428749384526</v>
      </c>
      <c r="R34">
        <v>11.536830052777079</v>
      </c>
      <c r="S34">
        <v>6.7306112645002054</v>
      </c>
      <c r="T34">
        <v>0</v>
      </c>
      <c r="U34">
        <v>24.070103092219021</v>
      </c>
      <c r="V34">
        <v>5.76694976416539</v>
      </c>
      <c r="W34">
        <v>9.6085886777439029</v>
      </c>
      <c r="X34">
        <v>41.33016221773385</v>
      </c>
      <c r="Y34">
        <v>0</v>
      </c>
      <c r="Z34">
        <v>3.8461457045454548</v>
      </c>
      <c r="AA34">
        <v>4.142441398734177</v>
      </c>
      <c r="AB34">
        <v>7.768264639909976</v>
      </c>
      <c r="AC34">
        <v>0</v>
      </c>
      <c r="AD34">
        <v>8.0828886956093875</v>
      </c>
      <c r="AE34">
        <v>9.718497858144973</v>
      </c>
      <c r="AF34">
        <v>11.490953679006084</v>
      </c>
      <c r="AG34">
        <v>6.3619716992000006</v>
      </c>
      <c r="AH34">
        <v>27.591584244223863</v>
      </c>
      <c r="AI34">
        <v>0</v>
      </c>
      <c r="AJ34">
        <v>0</v>
      </c>
      <c r="AK34">
        <v>16.127811494168636</v>
      </c>
      <c r="AL34">
        <v>0</v>
      </c>
      <c r="AM34">
        <v>2.3587849227306825</v>
      </c>
      <c r="AN34">
        <v>0.84583699999999995</v>
      </c>
      <c r="AO34">
        <v>0</v>
      </c>
      <c r="AP34">
        <v>0</v>
      </c>
      <c r="AQ34">
        <v>13.489077218730156</v>
      </c>
      <c r="AR34">
        <v>10.74342839728261</v>
      </c>
      <c r="AS34">
        <v>1.3884053890871246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689.76007982462932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8.9399647789963854</v>
      </c>
      <c r="L35">
        <v>370.70010805514409</v>
      </c>
      <c r="M35">
        <v>27.130122718534437</v>
      </c>
      <c r="N35">
        <v>17.401749999999996</v>
      </c>
      <c r="O35">
        <v>0</v>
      </c>
      <c r="P35">
        <v>36.819953986503371</v>
      </c>
      <c r="Q35">
        <v>5.7688428749384526</v>
      </c>
      <c r="R35">
        <v>11.536830052777079</v>
      </c>
      <c r="S35">
        <v>6.7306112645002054</v>
      </c>
      <c r="T35">
        <v>0</v>
      </c>
      <c r="U35">
        <v>24.070103092219021</v>
      </c>
      <c r="V35">
        <v>5.76694976416539</v>
      </c>
      <c r="W35">
        <v>9.6085886777439029</v>
      </c>
      <c r="X35">
        <v>41.33016221773385</v>
      </c>
      <c r="Y35">
        <v>0</v>
      </c>
      <c r="Z35">
        <v>3.8461457045454548</v>
      </c>
      <c r="AA35">
        <v>4.142441398734177</v>
      </c>
      <c r="AB35">
        <v>7.768264639909976</v>
      </c>
      <c r="AC35">
        <v>0</v>
      </c>
      <c r="AD35">
        <v>5.3885926682816061</v>
      </c>
      <c r="AE35">
        <v>9.718497858144973</v>
      </c>
      <c r="AF35">
        <v>11.490953679006084</v>
      </c>
      <c r="AG35">
        <v>6.3619716992000006</v>
      </c>
      <c r="AH35">
        <v>27.591584244223863</v>
      </c>
      <c r="AI35">
        <v>0</v>
      </c>
      <c r="AJ35">
        <v>0</v>
      </c>
      <c r="AK35">
        <v>16.127811494168636</v>
      </c>
      <c r="AL35">
        <v>0</v>
      </c>
      <c r="AM35">
        <v>2.3587849227306825</v>
      </c>
      <c r="AN35">
        <v>0.84583699999999995</v>
      </c>
      <c r="AO35">
        <v>0</v>
      </c>
      <c r="AP35">
        <v>0</v>
      </c>
      <c r="AQ35">
        <v>13.489077218730156</v>
      </c>
      <c r="AR35">
        <v>10.74342839728261</v>
      </c>
      <c r="AS35">
        <v>1.3884053890871246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687.06578379730149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8.9399647789963854</v>
      </c>
      <c r="L36">
        <v>370.70010805514409</v>
      </c>
      <c r="M36">
        <v>27.130122718534437</v>
      </c>
      <c r="N36">
        <v>17.401749999999996</v>
      </c>
      <c r="O36">
        <v>0</v>
      </c>
      <c r="P36">
        <v>36.819953986503371</v>
      </c>
      <c r="Q36">
        <v>5.7688428749384526</v>
      </c>
      <c r="R36">
        <v>11.536830052777079</v>
      </c>
      <c r="S36">
        <v>6.7306112645002054</v>
      </c>
      <c r="T36">
        <v>0</v>
      </c>
      <c r="U36">
        <v>24.070103092219021</v>
      </c>
      <c r="V36">
        <v>5.76694976416539</v>
      </c>
      <c r="W36">
        <v>9.6085886777439029</v>
      </c>
      <c r="X36">
        <v>41.33016221773385</v>
      </c>
      <c r="Y36">
        <v>0</v>
      </c>
      <c r="Z36">
        <v>0</v>
      </c>
      <c r="AA36">
        <v>2.5622388000000003</v>
      </c>
      <c r="AB36">
        <v>0.9828269999999999</v>
      </c>
      <c r="AC36">
        <v>0</v>
      </c>
      <c r="AD36">
        <v>4.6748921972747919</v>
      </c>
      <c r="AE36">
        <v>9.718497858144973</v>
      </c>
      <c r="AF36">
        <v>7.9378297895537528</v>
      </c>
      <c r="AG36">
        <v>6.3619716992000006</v>
      </c>
      <c r="AH36">
        <v>25.915982078944033</v>
      </c>
      <c r="AI36">
        <v>0</v>
      </c>
      <c r="AJ36">
        <v>0</v>
      </c>
      <c r="AK36">
        <v>16.127811494168636</v>
      </c>
      <c r="AL36">
        <v>0</v>
      </c>
      <c r="AM36">
        <v>1.5567979017254314</v>
      </c>
      <c r="AN36">
        <v>0.84583699999999995</v>
      </c>
      <c r="AO36">
        <v>0</v>
      </c>
      <c r="AP36">
        <v>0</v>
      </c>
      <c r="AQ36">
        <v>13.489077218730156</v>
      </c>
      <c r="AR36">
        <v>1.1394546013586957</v>
      </c>
      <c r="AS36">
        <v>1.3884053890871246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658.50561051144371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8.9399647789963854</v>
      </c>
      <c r="L37">
        <v>370.70010805514409</v>
      </c>
      <c r="M37">
        <v>27.130122718534437</v>
      </c>
      <c r="N37">
        <v>17.401749999999996</v>
      </c>
      <c r="O37">
        <v>0</v>
      </c>
      <c r="P37">
        <v>36.819953986503371</v>
      </c>
      <c r="Q37">
        <v>5.7688428749384526</v>
      </c>
      <c r="R37">
        <v>11.536830052777079</v>
      </c>
      <c r="S37">
        <v>6.7306112645002054</v>
      </c>
      <c r="T37">
        <v>0</v>
      </c>
      <c r="U37">
        <v>24.070103092219021</v>
      </c>
      <c r="V37">
        <v>5.76694976416539</v>
      </c>
      <c r="W37">
        <v>9.6085886777439029</v>
      </c>
      <c r="X37">
        <v>41.33016221773385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2.5322334013626042</v>
      </c>
      <c r="AE37">
        <v>9.718497858144973</v>
      </c>
      <c r="AF37">
        <v>5.2337341227180527</v>
      </c>
      <c r="AG37">
        <v>6.3619716992000006</v>
      </c>
      <c r="AH37">
        <v>20.665761674720169</v>
      </c>
      <c r="AI37">
        <v>0</v>
      </c>
      <c r="AJ37">
        <v>0</v>
      </c>
      <c r="AK37">
        <v>16.127811494168636</v>
      </c>
      <c r="AL37">
        <v>0</v>
      </c>
      <c r="AM37">
        <v>0</v>
      </c>
      <c r="AN37">
        <v>0.84583699999999995</v>
      </c>
      <c r="AO37">
        <v>0</v>
      </c>
      <c r="AP37">
        <v>0</v>
      </c>
      <c r="AQ37">
        <v>13.489077218730156</v>
      </c>
      <c r="AR37">
        <v>0.48833759864130433</v>
      </c>
      <c r="AS37">
        <v>1.3884053890871246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642.65565494002919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8.9399647789963854</v>
      </c>
      <c r="L38">
        <v>370.70010805514409</v>
      </c>
      <c r="M38">
        <v>27.130122718534437</v>
      </c>
      <c r="N38">
        <v>17.401749999999996</v>
      </c>
      <c r="O38">
        <v>0</v>
      </c>
      <c r="P38">
        <v>36.819953986503371</v>
      </c>
      <c r="Q38">
        <v>5.7688428749384526</v>
      </c>
      <c r="R38">
        <v>11.536830052777079</v>
      </c>
      <c r="S38">
        <v>6.7306112645002054</v>
      </c>
      <c r="T38">
        <v>0</v>
      </c>
      <c r="U38">
        <v>24.070103092219021</v>
      </c>
      <c r="V38">
        <v>5.76694976416539</v>
      </c>
      <c r="W38">
        <v>9.6085886777439029</v>
      </c>
      <c r="X38">
        <v>41.33016221773385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4.8592490824629779</v>
      </c>
      <c r="AF38">
        <v>5.2337341227180527</v>
      </c>
      <c r="AG38">
        <v>6.3619716992000006</v>
      </c>
      <c r="AH38">
        <v>20.665761674720169</v>
      </c>
      <c r="AI38">
        <v>0</v>
      </c>
      <c r="AJ38">
        <v>0</v>
      </c>
      <c r="AK38">
        <v>16.127811494168636</v>
      </c>
      <c r="AL38">
        <v>0</v>
      </c>
      <c r="AM38">
        <v>0</v>
      </c>
      <c r="AN38">
        <v>0.84583699999999995</v>
      </c>
      <c r="AO38">
        <v>0</v>
      </c>
      <c r="AP38">
        <v>0</v>
      </c>
      <c r="AQ38">
        <v>13.489077218730156</v>
      </c>
      <c r="AR38">
        <v>0.48833759864130433</v>
      </c>
      <c r="AS38">
        <v>1.3884053890871246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635.26417276298457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8.9399647789963854</v>
      </c>
      <c r="L39">
        <v>370.70010805514409</v>
      </c>
      <c r="M39">
        <v>27.130122718534437</v>
      </c>
      <c r="N39">
        <v>17.401749999999996</v>
      </c>
      <c r="O39">
        <v>0</v>
      </c>
      <c r="P39">
        <v>36.819953986503371</v>
      </c>
      <c r="Q39">
        <v>5.7688428749384526</v>
      </c>
      <c r="R39">
        <v>11.536830052777079</v>
      </c>
      <c r="S39">
        <v>6.7306112645002054</v>
      </c>
      <c r="T39">
        <v>0</v>
      </c>
      <c r="U39">
        <v>24.070103092219021</v>
      </c>
      <c r="V39">
        <v>5.76694976416539</v>
      </c>
      <c r="W39">
        <v>9.6085886777439029</v>
      </c>
      <c r="X39">
        <v>41.33016221773385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4.8592490824629779</v>
      </c>
      <c r="AF39">
        <v>2.7622483772819471</v>
      </c>
      <c r="AG39">
        <v>6.3619716992000006</v>
      </c>
      <c r="AH39">
        <v>20.665761674720169</v>
      </c>
      <c r="AI39">
        <v>0</v>
      </c>
      <c r="AJ39">
        <v>0</v>
      </c>
      <c r="AK39">
        <v>16.127811494168636</v>
      </c>
      <c r="AL39">
        <v>0</v>
      </c>
      <c r="AM39">
        <v>0</v>
      </c>
      <c r="AN39">
        <v>0.84583699999999995</v>
      </c>
      <c r="AO39">
        <v>0</v>
      </c>
      <c r="AP39">
        <v>0</v>
      </c>
      <c r="AQ39">
        <v>13.489077218730156</v>
      </c>
      <c r="AR39">
        <v>0.48833759864130433</v>
      </c>
      <c r="AS39">
        <v>1.3884053890871246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632.79268701754847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8.9399647789963854</v>
      </c>
      <c r="L40">
        <v>370.70010805514409</v>
      </c>
      <c r="M40">
        <v>27.130122718534437</v>
      </c>
      <c r="N40">
        <v>17.401749999999996</v>
      </c>
      <c r="O40">
        <v>0</v>
      </c>
      <c r="P40">
        <v>36.819953986503371</v>
      </c>
      <c r="Q40">
        <v>5.7688428749384526</v>
      </c>
      <c r="R40">
        <v>11.536830052777079</v>
      </c>
      <c r="S40">
        <v>6.7306112645002054</v>
      </c>
      <c r="T40">
        <v>0</v>
      </c>
      <c r="U40">
        <v>24.070103092219021</v>
      </c>
      <c r="V40">
        <v>5.76694976416539</v>
      </c>
      <c r="W40">
        <v>9.6085886777439029</v>
      </c>
      <c r="X40">
        <v>41.33016221773385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4.8592490824629779</v>
      </c>
      <c r="AF40">
        <v>2.7622483772819471</v>
      </c>
      <c r="AG40">
        <v>6.3619716992000006</v>
      </c>
      <c r="AH40">
        <v>12.846284085279834</v>
      </c>
      <c r="AI40">
        <v>0</v>
      </c>
      <c r="AJ40">
        <v>0</v>
      </c>
      <c r="AK40">
        <v>16.127811494168636</v>
      </c>
      <c r="AL40">
        <v>0</v>
      </c>
      <c r="AM40">
        <v>0</v>
      </c>
      <c r="AN40">
        <v>0.84583699999999995</v>
      </c>
      <c r="AO40">
        <v>0</v>
      </c>
      <c r="AP40">
        <v>0</v>
      </c>
      <c r="AQ40">
        <v>13.489077218730156</v>
      </c>
      <c r="AR40">
        <v>0.48833759864130433</v>
      </c>
      <c r="AS40">
        <v>1.3884053890871246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624.97320942810813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8.9399647789963854</v>
      </c>
      <c r="L41">
        <v>370.70010805514409</v>
      </c>
      <c r="M41">
        <v>27.130122718534437</v>
      </c>
      <c r="N41">
        <v>17.401749999999996</v>
      </c>
      <c r="O41">
        <v>0</v>
      </c>
      <c r="P41">
        <v>36.819953986503371</v>
      </c>
      <c r="Q41">
        <v>5.7688428749384526</v>
      </c>
      <c r="R41">
        <v>11.536830052777079</v>
      </c>
      <c r="S41">
        <v>6.7306112645002054</v>
      </c>
      <c r="T41">
        <v>0</v>
      </c>
      <c r="U41">
        <v>24.070103092219021</v>
      </c>
      <c r="V41">
        <v>5.76694976416539</v>
      </c>
      <c r="W41">
        <v>9.6085886777439029</v>
      </c>
      <c r="X41">
        <v>41.33016221773385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4.8592490824629779</v>
      </c>
      <c r="AF41">
        <v>2.7622483772819471</v>
      </c>
      <c r="AG41">
        <v>6.3619716992000006</v>
      </c>
      <c r="AH41">
        <v>12.846284085279834</v>
      </c>
      <c r="AI41">
        <v>0</v>
      </c>
      <c r="AJ41">
        <v>0</v>
      </c>
      <c r="AK41">
        <v>16.127811494168636</v>
      </c>
      <c r="AL41">
        <v>0</v>
      </c>
      <c r="AM41">
        <v>0</v>
      </c>
      <c r="AN41">
        <v>0.84583699999999995</v>
      </c>
      <c r="AO41">
        <v>0</v>
      </c>
      <c r="AP41">
        <v>0</v>
      </c>
      <c r="AQ41">
        <v>13.489077218730156</v>
      </c>
      <c r="AR41">
        <v>0.48833759864130433</v>
      </c>
      <c r="AS41">
        <v>1.3884053890871246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624.97320942810813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8.9399647789963854</v>
      </c>
      <c r="L42">
        <v>370.70010805514409</v>
      </c>
      <c r="M42">
        <v>27.130122718534437</v>
      </c>
      <c r="N42">
        <v>17.401749999999996</v>
      </c>
      <c r="O42">
        <v>0</v>
      </c>
      <c r="P42">
        <v>36.819953986503371</v>
      </c>
      <c r="Q42">
        <v>5.7688428749384526</v>
      </c>
      <c r="R42">
        <v>11.536830052777079</v>
      </c>
      <c r="S42">
        <v>6.7306112645002054</v>
      </c>
      <c r="T42">
        <v>0</v>
      </c>
      <c r="U42">
        <v>24.070103092219021</v>
      </c>
      <c r="V42">
        <v>5.76694976416539</v>
      </c>
      <c r="W42">
        <v>9.6085886777439029</v>
      </c>
      <c r="X42">
        <v>41.33016221773385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4.8592490824629779</v>
      </c>
      <c r="AF42">
        <v>2.7622483772819471</v>
      </c>
      <c r="AG42">
        <v>6.3619716992000006</v>
      </c>
      <c r="AH42">
        <v>6.0880217936642032</v>
      </c>
      <c r="AI42">
        <v>0</v>
      </c>
      <c r="AJ42">
        <v>0</v>
      </c>
      <c r="AK42">
        <v>16.127811494168636</v>
      </c>
      <c r="AL42">
        <v>0</v>
      </c>
      <c r="AM42">
        <v>0</v>
      </c>
      <c r="AN42">
        <v>0.84583699999999995</v>
      </c>
      <c r="AO42">
        <v>0</v>
      </c>
      <c r="AP42">
        <v>0</v>
      </c>
      <c r="AQ42">
        <v>13.489077218730156</v>
      </c>
      <c r="AR42">
        <v>0.48833759864130433</v>
      </c>
      <c r="AS42">
        <v>1.3884053890871246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618.21494713649247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8.9399647789963854</v>
      </c>
      <c r="L43">
        <v>370.70010805514409</v>
      </c>
      <c r="M43">
        <v>27.130122718534437</v>
      </c>
      <c r="N43">
        <v>17.401749999999996</v>
      </c>
      <c r="O43">
        <v>0</v>
      </c>
      <c r="P43">
        <v>36.819953986503371</v>
      </c>
      <c r="Q43">
        <v>5.7688428749384526</v>
      </c>
      <c r="R43">
        <v>11.536830052777079</v>
      </c>
      <c r="S43">
        <v>6.7306112645002054</v>
      </c>
      <c r="T43">
        <v>0</v>
      </c>
      <c r="U43">
        <v>24.070103092219021</v>
      </c>
      <c r="V43">
        <v>5.76694976416539</v>
      </c>
      <c r="W43">
        <v>9.6085886777439029</v>
      </c>
      <c r="X43">
        <v>41.33016221773385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4.8592490824629779</v>
      </c>
      <c r="AF43">
        <v>2.7622483772819471</v>
      </c>
      <c r="AG43">
        <v>6.3619716992000006</v>
      </c>
      <c r="AH43">
        <v>0</v>
      </c>
      <c r="AI43">
        <v>0</v>
      </c>
      <c r="AJ43">
        <v>0</v>
      </c>
      <c r="AK43">
        <v>16.127811494168636</v>
      </c>
      <c r="AL43">
        <v>0</v>
      </c>
      <c r="AM43">
        <v>0</v>
      </c>
      <c r="AN43">
        <v>0.84583699999999995</v>
      </c>
      <c r="AO43">
        <v>0</v>
      </c>
      <c r="AP43">
        <v>0</v>
      </c>
      <c r="AQ43">
        <v>13.489077218730156</v>
      </c>
      <c r="AR43">
        <v>0.48833759864130433</v>
      </c>
      <c r="AS43">
        <v>1.3884053890871246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612.12692534282826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8.9399647789963854</v>
      </c>
      <c r="L44">
        <v>370.70010805514409</v>
      </c>
      <c r="M44">
        <v>27.130122718534437</v>
      </c>
      <c r="N44">
        <v>17.401749999999996</v>
      </c>
      <c r="O44">
        <v>0</v>
      </c>
      <c r="P44">
        <v>36.819953986503371</v>
      </c>
      <c r="Q44">
        <v>5.7688428749384526</v>
      </c>
      <c r="R44">
        <v>11.536830052777079</v>
      </c>
      <c r="S44">
        <v>6.7306112645002054</v>
      </c>
      <c r="T44">
        <v>0</v>
      </c>
      <c r="U44">
        <v>24.070103092219021</v>
      </c>
      <c r="V44">
        <v>5.76694976416539</v>
      </c>
      <c r="W44">
        <v>9.6085886777439029</v>
      </c>
      <c r="X44">
        <v>41.33016221773385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4.8592490824629779</v>
      </c>
      <c r="AF44">
        <v>2.7622483772819471</v>
      </c>
      <c r="AG44">
        <v>6.3619716992000006</v>
      </c>
      <c r="AH44">
        <v>0</v>
      </c>
      <c r="AI44">
        <v>0</v>
      </c>
      <c r="AJ44">
        <v>0</v>
      </c>
      <c r="AK44">
        <v>16.127811494168636</v>
      </c>
      <c r="AL44">
        <v>0</v>
      </c>
      <c r="AM44">
        <v>0</v>
      </c>
      <c r="AN44">
        <v>0.84583699999999995</v>
      </c>
      <c r="AO44">
        <v>0</v>
      </c>
      <c r="AP44">
        <v>0</v>
      </c>
      <c r="AQ44">
        <v>13.489077218730156</v>
      </c>
      <c r="AR44">
        <v>0.48833759864130433</v>
      </c>
      <c r="AS44">
        <v>1.3884053890871246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612.12692534282826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8.9399647789963854</v>
      </c>
      <c r="L45">
        <v>370.70010805514409</v>
      </c>
      <c r="M45">
        <v>27.130122718534437</v>
      </c>
      <c r="N45">
        <v>17.401749999999996</v>
      </c>
      <c r="O45">
        <v>0</v>
      </c>
      <c r="P45">
        <v>36.819953986503371</v>
      </c>
      <c r="Q45">
        <v>5.7688428749384526</v>
      </c>
      <c r="R45">
        <v>11.536830052777079</v>
      </c>
      <c r="S45">
        <v>6.7306112645002054</v>
      </c>
      <c r="T45">
        <v>0</v>
      </c>
      <c r="U45">
        <v>24.070103092219021</v>
      </c>
      <c r="V45">
        <v>5.76694976416539</v>
      </c>
      <c r="W45">
        <v>9.6085886777439029</v>
      </c>
      <c r="X45">
        <v>41.33016221773385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2.7622483772819471</v>
      </c>
      <c r="AG45">
        <v>6.3619716992000006</v>
      </c>
      <c r="AH45">
        <v>0</v>
      </c>
      <c r="AI45">
        <v>0</v>
      </c>
      <c r="AJ45">
        <v>0</v>
      </c>
      <c r="AK45">
        <v>16.127811494168636</v>
      </c>
      <c r="AL45">
        <v>0</v>
      </c>
      <c r="AM45">
        <v>0</v>
      </c>
      <c r="AN45">
        <v>0.84583699999999995</v>
      </c>
      <c r="AO45">
        <v>0</v>
      </c>
      <c r="AP45">
        <v>0</v>
      </c>
      <c r="AQ45">
        <v>13.489077218730156</v>
      </c>
      <c r="AR45">
        <v>0.48833759864130433</v>
      </c>
      <c r="AS45">
        <v>1.3884053890871246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607.26767626036531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8.9399647789963854</v>
      </c>
      <c r="L46">
        <v>370.70010805514409</v>
      </c>
      <c r="M46">
        <v>27.130122718534437</v>
      </c>
      <c r="N46">
        <v>17.401749999999996</v>
      </c>
      <c r="O46">
        <v>0</v>
      </c>
      <c r="P46">
        <v>36.819953986503371</v>
      </c>
      <c r="Q46">
        <v>5.7688428749384526</v>
      </c>
      <c r="R46">
        <v>11.536830052777079</v>
      </c>
      <c r="S46">
        <v>6.7306112645002054</v>
      </c>
      <c r="T46">
        <v>0</v>
      </c>
      <c r="U46">
        <v>24.070103092219021</v>
      </c>
      <c r="V46">
        <v>5.76694976416539</v>
      </c>
      <c r="W46">
        <v>9.6085886777439029</v>
      </c>
      <c r="X46">
        <v>41.33016221773385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2.7622483772819471</v>
      </c>
      <c r="AG46">
        <v>6.3619716992000006</v>
      </c>
      <c r="AH46">
        <v>0</v>
      </c>
      <c r="AI46">
        <v>0</v>
      </c>
      <c r="AJ46">
        <v>0</v>
      </c>
      <c r="AK46">
        <v>16.127811494168636</v>
      </c>
      <c r="AL46">
        <v>0</v>
      </c>
      <c r="AM46">
        <v>0</v>
      </c>
      <c r="AN46">
        <v>0.84583699999999995</v>
      </c>
      <c r="AO46">
        <v>0</v>
      </c>
      <c r="AP46">
        <v>0</v>
      </c>
      <c r="AQ46">
        <v>11.426697539999997</v>
      </c>
      <c r="AR46">
        <v>7.8134024986413042</v>
      </c>
      <c r="AS46">
        <v>2.4594609837198931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613.60141707626781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8.9399647789963854</v>
      </c>
      <c r="L47">
        <v>370.70010805514409</v>
      </c>
      <c r="M47">
        <v>27.130122718534437</v>
      </c>
      <c r="N47">
        <v>17.401749999999996</v>
      </c>
      <c r="O47">
        <v>0</v>
      </c>
      <c r="P47">
        <v>36.819953986503371</v>
      </c>
      <c r="Q47">
        <v>5.7688428749384526</v>
      </c>
      <c r="R47">
        <v>11.536830052777079</v>
      </c>
      <c r="S47">
        <v>6.7306112645002054</v>
      </c>
      <c r="T47">
        <v>0</v>
      </c>
      <c r="U47">
        <v>24.070103092219021</v>
      </c>
      <c r="V47">
        <v>5.76694976416539</v>
      </c>
      <c r="W47">
        <v>9.6085886777439029</v>
      </c>
      <c r="X47">
        <v>41.33016221773385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2.7622483772819471</v>
      </c>
      <c r="AG47">
        <v>6.3619716992000006</v>
      </c>
      <c r="AH47">
        <v>0</v>
      </c>
      <c r="AI47">
        <v>0</v>
      </c>
      <c r="AJ47">
        <v>0</v>
      </c>
      <c r="AK47">
        <v>16.127811494168636</v>
      </c>
      <c r="AL47">
        <v>0</v>
      </c>
      <c r="AM47">
        <v>0</v>
      </c>
      <c r="AN47">
        <v>0.84583699999999995</v>
      </c>
      <c r="AO47">
        <v>0</v>
      </c>
      <c r="AP47">
        <v>0</v>
      </c>
      <c r="AQ47">
        <v>8.546798159999998</v>
      </c>
      <c r="AR47">
        <v>7.8134024986413042</v>
      </c>
      <c r="AS47">
        <v>2.4594609837198931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610.72151769626782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8.9399647789963854</v>
      </c>
      <c r="L48">
        <v>370.70010805514409</v>
      </c>
      <c r="M48">
        <v>27.130122718534437</v>
      </c>
      <c r="N48">
        <v>17.401749999999996</v>
      </c>
      <c r="O48">
        <v>0</v>
      </c>
      <c r="P48">
        <v>36.819953986503371</v>
      </c>
      <c r="Q48">
        <v>5.7688428749384526</v>
      </c>
      <c r="R48">
        <v>11.536830052777079</v>
      </c>
      <c r="S48">
        <v>6.7306112645002054</v>
      </c>
      <c r="T48">
        <v>0</v>
      </c>
      <c r="U48">
        <v>24.070103092219021</v>
      </c>
      <c r="V48">
        <v>5.76694976416539</v>
      </c>
      <c r="W48">
        <v>9.6085886777439029</v>
      </c>
      <c r="X48">
        <v>41.33016221773385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2.7622483772819471</v>
      </c>
      <c r="AG48">
        <v>6.3619716992000006</v>
      </c>
      <c r="AH48">
        <v>0</v>
      </c>
      <c r="AI48">
        <v>0</v>
      </c>
      <c r="AJ48">
        <v>0</v>
      </c>
      <c r="AK48">
        <v>16.127811494168636</v>
      </c>
      <c r="AL48">
        <v>0</v>
      </c>
      <c r="AM48">
        <v>0</v>
      </c>
      <c r="AN48">
        <v>0.84583699999999995</v>
      </c>
      <c r="AO48">
        <v>0</v>
      </c>
      <c r="AP48">
        <v>0</v>
      </c>
      <c r="AQ48">
        <v>4.273399079999999</v>
      </c>
      <c r="AR48">
        <v>0.65111700271739126</v>
      </c>
      <c r="AS48">
        <v>2.4594609837198931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599.28583312034391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8.9399647789963854</v>
      </c>
      <c r="L49">
        <v>370.70010805514409</v>
      </c>
      <c r="M49">
        <v>27.130122718534437</v>
      </c>
      <c r="N49">
        <v>17.401749999999996</v>
      </c>
      <c r="O49">
        <v>0</v>
      </c>
      <c r="P49">
        <v>36.819953986503371</v>
      </c>
      <c r="Q49">
        <v>5.7688428749384526</v>
      </c>
      <c r="R49">
        <v>11.536830052777079</v>
      </c>
      <c r="S49">
        <v>6.7306112645002054</v>
      </c>
      <c r="T49">
        <v>0</v>
      </c>
      <c r="U49">
        <v>24.070103092219021</v>
      </c>
      <c r="V49">
        <v>5.76694976416539</v>
      </c>
      <c r="W49">
        <v>9.6085886777439029</v>
      </c>
      <c r="X49">
        <v>41.33016221773385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2.7622483772819471</v>
      </c>
      <c r="AG49">
        <v>6.3619716992000006</v>
      </c>
      <c r="AH49">
        <v>0</v>
      </c>
      <c r="AI49">
        <v>0</v>
      </c>
      <c r="AJ49">
        <v>0</v>
      </c>
      <c r="AK49">
        <v>16.127811494168636</v>
      </c>
      <c r="AL49">
        <v>0</v>
      </c>
      <c r="AM49">
        <v>0</v>
      </c>
      <c r="AN49">
        <v>0.84583699999999995</v>
      </c>
      <c r="AO49">
        <v>0</v>
      </c>
      <c r="AP49">
        <v>2.0020973591549294</v>
      </c>
      <c r="AQ49">
        <v>0</v>
      </c>
      <c r="AR49">
        <v>0.52089360217391312</v>
      </c>
      <c r="AS49">
        <v>2.4594609837198931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596.88430799895548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8.9399647789963854</v>
      </c>
      <c r="L50">
        <v>370.70010805514409</v>
      </c>
      <c r="M50">
        <v>27.130122718534437</v>
      </c>
      <c r="N50">
        <v>17.401749999999996</v>
      </c>
      <c r="O50">
        <v>0</v>
      </c>
      <c r="P50">
        <v>36.819953986503371</v>
      </c>
      <c r="Q50">
        <v>5.7688428749384526</v>
      </c>
      <c r="R50">
        <v>11.536830052777079</v>
      </c>
      <c r="S50">
        <v>6.7306112645002054</v>
      </c>
      <c r="T50">
        <v>0</v>
      </c>
      <c r="U50">
        <v>24.070103092219021</v>
      </c>
      <c r="V50">
        <v>5.76694976416539</v>
      </c>
      <c r="W50">
        <v>9.6085886777439029</v>
      </c>
      <c r="X50">
        <v>41.33016221773385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2.7622483772819471</v>
      </c>
      <c r="AG50">
        <v>6.3619716992000006</v>
      </c>
      <c r="AH50">
        <v>0</v>
      </c>
      <c r="AI50">
        <v>0</v>
      </c>
      <c r="AJ50">
        <v>0</v>
      </c>
      <c r="AK50">
        <v>16.127811494168636</v>
      </c>
      <c r="AL50">
        <v>0</v>
      </c>
      <c r="AM50">
        <v>0</v>
      </c>
      <c r="AN50">
        <v>0.84583699999999995</v>
      </c>
      <c r="AO50">
        <v>0</v>
      </c>
      <c r="AP50">
        <v>2.0020973591549294</v>
      </c>
      <c r="AQ50">
        <v>0</v>
      </c>
      <c r="AR50">
        <v>0.52089360217391312</v>
      </c>
      <c r="AS50">
        <v>1.3884053890871246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595.81325240432272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8.9399647789963854</v>
      </c>
      <c r="L51">
        <v>370.70010805514409</v>
      </c>
      <c r="M51">
        <v>27.130122718534437</v>
      </c>
      <c r="N51">
        <v>17.401749999999996</v>
      </c>
      <c r="O51">
        <v>0</v>
      </c>
      <c r="P51">
        <v>36.819953986503371</v>
      </c>
      <c r="Q51">
        <v>5.7688428749384526</v>
      </c>
      <c r="R51">
        <v>11.536830052777079</v>
      </c>
      <c r="S51">
        <v>6.7306112645002054</v>
      </c>
      <c r="T51">
        <v>0</v>
      </c>
      <c r="U51">
        <v>24.070103092219021</v>
      </c>
      <c r="V51">
        <v>5.76694976416539</v>
      </c>
      <c r="W51">
        <v>9.6085886777439029</v>
      </c>
      <c r="X51">
        <v>41.33016221773385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6.3619716992000006</v>
      </c>
      <c r="AH51">
        <v>0</v>
      </c>
      <c r="AI51">
        <v>0</v>
      </c>
      <c r="AJ51">
        <v>0</v>
      </c>
      <c r="AK51">
        <v>16.127811494168636</v>
      </c>
      <c r="AL51">
        <v>0</v>
      </c>
      <c r="AM51">
        <v>0</v>
      </c>
      <c r="AN51">
        <v>0.84583699999999995</v>
      </c>
      <c r="AO51">
        <v>0</v>
      </c>
      <c r="AP51">
        <v>1.8509956311516154</v>
      </c>
      <c r="AQ51">
        <v>0</v>
      </c>
      <c r="AR51">
        <v>0.48833759864130433</v>
      </c>
      <c r="AS51">
        <v>1.3884053890871246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592.86734629550483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8.9399647789963854</v>
      </c>
      <c r="L52">
        <v>370.70010805514409</v>
      </c>
      <c r="M52">
        <v>27.130122718534437</v>
      </c>
      <c r="N52">
        <v>17.401749999999996</v>
      </c>
      <c r="O52">
        <v>0</v>
      </c>
      <c r="P52">
        <v>36.819953986503371</v>
      </c>
      <c r="Q52">
        <v>5.7688428749384526</v>
      </c>
      <c r="R52">
        <v>11.536830052777079</v>
      </c>
      <c r="S52">
        <v>6.7306112645002054</v>
      </c>
      <c r="T52">
        <v>0</v>
      </c>
      <c r="U52">
        <v>24.070103092219021</v>
      </c>
      <c r="V52">
        <v>5.76694976416539</v>
      </c>
      <c r="W52">
        <v>9.6085886777439029</v>
      </c>
      <c r="X52">
        <v>41.33016221773385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6.3619716992000006</v>
      </c>
      <c r="AH52">
        <v>0</v>
      </c>
      <c r="AI52">
        <v>0</v>
      </c>
      <c r="AJ52">
        <v>0</v>
      </c>
      <c r="AK52">
        <v>16.127811494168636</v>
      </c>
      <c r="AL52">
        <v>0</v>
      </c>
      <c r="AM52">
        <v>0</v>
      </c>
      <c r="AN52">
        <v>0.84583699999999995</v>
      </c>
      <c r="AO52">
        <v>0</v>
      </c>
      <c r="AP52">
        <v>1.8509956311516154</v>
      </c>
      <c r="AQ52">
        <v>0</v>
      </c>
      <c r="AR52">
        <v>0.48833759864130433</v>
      </c>
      <c r="AS52">
        <v>1.3884053890871246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592.86734629550483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8.9399462064378721</v>
      </c>
      <c r="L53">
        <v>370.70010805514409</v>
      </c>
      <c r="M53">
        <v>27.130122718534437</v>
      </c>
      <c r="N53">
        <v>17.400012770642199</v>
      </c>
      <c r="O53">
        <v>0</v>
      </c>
      <c r="P53">
        <v>36.819953986503371</v>
      </c>
      <c r="Q53">
        <v>5.7688428749384526</v>
      </c>
      <c r="R53">
        <v>11.536830052777079</v>
      </c>
      <c r="S53">
        <v>6.7306112645002054</v>
      </c>
      <c r="T53">
        <v>0</v>
      </c>
      <c r="U53">
        <v>24.070103092219021</v>
      </c>
      <c r="V53">
        <v>5.76694976416539</v>
      </c>
      <c r="W53">
        <v>9.6085886777439029</v>
      </c>
      <c r="X53">
        <v>41.33016221773385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6.3619716992000006</v>
      </c>
      <c r="AH53">
        <v>0</v>
      </c>
      <c r="AI53">
        <v>0</v>
      </c>
      <c r="AJ53">
        <v>0</v>
      </c>
      <c r="AK53">
        <v>16.127811494168636</v>
      </c>
      <c r="AL53">
        <v>0</v>
      </c>
      <c r="AM53">
        <v>0</v>
      </c>
      <c r="AN53">
        <v>0.84583699999999995</v>
      </c>
      <c r="AO53">
        <v>0</v>
      </c>
      <c r="AP53">
        <v>1.8509956311516154</v>
      </c>
      <c r="AQ53">
        <v>0</v>
      </c>
      <c r="AR53">
        <v>0.48833759864130433</v>
      </c>
      <c r="AS53">
        <v>1.3884053890871246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592.86559049358857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1.9199833157076209</v>
      </c>
      <c r="L54">
        <v>336.41964717311197</v>
      </c>
      <c r="M54">
        <v>27.130122718534437</v>
      </c>
      <c r="N54">
        <v>17.400012770642199</v>
      </c>
      <c r="O54">
        <v>0</v>
      </c>
      <c r="P54">
        <v>36.819953986503371</v>
      </c>
      <c r="Q54">
        <v>5.7688428749384526</v>
      </c>
      <c r="R54">
        <v>11.536830052777079</v>
      </c>
      <c r="S54">
        <v>6.7306112645002054</v>
      </c>
      <c r="T54">
        <v>0</v>
      </c>
      <c r="U54">
        <v>24.070103092219021</v>
      </c>
      <c r="V54">
        <v>5.76694976416539</v>
      </c>
      <c r="W54">
        <v>9.6085886777439029</v>
      </c>
      <c r="X54">
        <v>41.33016221773385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6.3619716992000006</v>
      </c>
      <c r="AH54">
        <v>0</v>
      </c>
      <c r="AI54">
        <v>0</v>
      </c>
      <c r="AJ54">
        <v>0</v>
      </c>
      <c r="AK54">
        <v>16.127811494168636</v>
      </c>
      <c r="AL54">
        <v>0</v>
      </c>
      <c r="AM54">
        <v>0</v>
      </c>
      <c r="AN54">
        <v>0.84583699999999995</v>
      </c>
      <c r="AO54">
        <v>0</v>
      </c>
      <c r="AP54">
        <v>1.8509956311516154</v>
      </c>
      <c r="AQ54">
        <v>0</v>
      </c>
      <c r="AR54">
        <v>0.48833759864130433</v>
      </c>
      <c r="AS54">
        <v>1.3884053890871246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551.56516672082626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1.9200113788649342</v>
      </c>
      <c r="L55">
        <v>346.03140302615077</v>
      </c>
      <c r="M55">
        <v>27.130122718534437</v>
      </c>
      <c r="N55">
        <v>17.400012770642199</v>
      </c>
      <c r="O55">
        <v>0</v>
      </c>
      <c r="P55">
        <v>38.570744952350644</v>
      </c>
      <c r="Q55">
        <v>5.7688428749384526</v>
      </c>
      <c r="R55">
        <v>11.536830052777079</v>
      </c>
      <c r="S55">
        <v>6.7306112645002054</v>
      </c>
      <c r="T55">
        <v>0</v>
      </c>
      <c r="U55">
        <v>24.070103092219021</v>
      </c>
      <c r="V55">
        <v>5.76694976416539</v>
      </c>
      <c r="W55">
        <v>9.6085886777439029</v>
      </c>
      <c r="X55">
        <v>41.33016221773385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6.3619716992000006</v>
      </c>
      <c r="AH55">
        <v>0</v>
      </c>
      <c r="AI55">
        <v>0</v>
      </c>
      <c r="AJ55">
        <v>0</v>
      </c>
      <c r="AK55">
        <v>16.127811494168636</v>
      </c>
      <c r="AL55">
        <v>0</v>
      </c>
      <c r="AM55">
        <v>0</v>
      </c>
      <c r="AN55">
        <v>0.84583699999999995</v>
      </c>
      <c r="AO55">
        <v>0</v>
      </c>
      <c r="AP55">
        <v>0</v>
      </c>
      <c r="AQ55">
        <v>0</v>
      </c>
      <c r="AR55">
        <v>0.48833759864130433</v>
      </c>
      <c r="AS55">
        <v>1.3884053890871246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561.07674597171808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1.9200113788649342</v>
      </c>
      <c r="L56">
        <v>307.58311283906363</v>
      </c>
      <c r="M56">
        <v>27.130122718534437</v>
      </c>
      <c r="N56">
        <v>17.400012770642199</v>
      </c>
      <c r="O56">
        <v>0</v>
      </c>
      <c r="P56">
        <v>39.551480517375104</v>
      </c>
      <c r="Q56">
        <v>5.7688428749384526</v>
      </c>
      <c r="R56">
        <v>11.536830052777079</v>
      </c>
      <c r="S56">
        <v>6.7306112645002054</v>
      </c>
      <c r="T56">
        <v>0</v>
      </c>
      <c r="U56">
        <v>24.070103092219021</v>
      </c>
      <c r="V56">
        <v>5.76694976416539</v>
      </c>
      <c r="W56">
        <v>9.6085886777439029</v>
      </c>
      <c r="X56">
        <v>41.33016221773385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6.3619716992000006</v>
      </c>
      <c r="AH56">
        <v>0</v>
      </c>
      <c r="AI56">
        <v>0</v>
      </c>
      <c r="AJ56">
        <v>0</v>
      </c>
      <c r="AK56">
        <v>16.127811494168636</v>
      </c>
      <c r="AL56">
        <v>0</v>
      </c>
      <c r="AM56">
        <v>0</v>
      </c>
      <c r="AN56">
        <v>0.84583699999999995</v>
      </c>
      <c r="AO56">
        <v>0</v>
      </c>
      <c r="AP56">
        <v>0</v>
      </c>
      <c r="AQ56">
        <v>0</v>
      </c>
      <c r="AR56">
        <v>0.48833759864130433</v>
      </c>
      <c r="AS56">
        <v>1.3884053890871246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523.60919134965536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8.9499354771092783</v>
      </c>
      <c r="L57">
        <v>370.49896106595588</v>
      </c>
      <c r="M57">
        <v>27.130122718534437</v>
      </c>
      <c r="N57">
        <v>17.400012770642199</v>
      </c>
      <c r="O57">
        <v>0</v>
      </c>
      <c r="P57">
        <v>40.020374947788085</v>
      </c>
      <c r="Q57">
        <v>5.7688428749384526</v>
      </c>
      <c r="R57">
        <v>11.536830052777079</v>
      </c>
      <c r="S57">
        <v>6.7306112645002054</v>
      </c>
      <c r="T57">
        <v>0</v>
      </c>
      <c r="U57">
        <v>24.070103092219021</v>
      </c>
      <c r="V57">
        <v>5.76694976416539</v>
      </c>
      <c r="W57">
        <v>9.6085886777439029</v>
      </c>
      <c r="X57">
        <v>41.33016221773385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6.3619716992000006</v>
      </c>
      <c r="AH57">
        <v>0</v>
      </c>
      <c r="AI57">
        <v>0</v>
      </c>
      <c r="AJ57">
        <v>0</v>
      </c>
      <c r="AK57">
        <v>16.127811494168636</v>
      </c>
      <c r="AL57">
        <v>0</v>
      </c>
      <c r="AM57">
        <v>0</v>
      </c>
      <c r="AN57">
        <v>0.84583699999999995</v>
      </c>
      <c r="AO57">
        <v>0</v>
      </c>
      <c r="AP57">
        <v>0</v>
      </c>
      <c r="AQ57">
        <v>0</v>
      </c>
      <c r="AR57">
        <v>0.48833759864130433</v>
      </c>
      <c r="AS57">
        <v>1.3884053890871246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594.02385810520479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8.9499354771092783</v>
      </c>
      <c r="L58">
        <v>370.70010805514409</v>
      </c>
      <c r="M58">
        <v>27.130122718534437</v>
      </c>
      <c r="N58">
        <v>17.400012770642199</v>
      </c>
      <c r="O58">
        <v>0</v>
      </c>
      <c r="P58">
        <v>40.460927201941303</v>
      </c>
      <c r="Q58">
        <v>5.7688428749384526</v>
      </c>
      <c r="R58">
        <v>11.536830052777079</v>
      </c>
      <c r="S58">
        <v>6.7306112645002054</v>
      </c>
      <c r="T58">
        <v>0</v>
      </c>
      <c r="U58">
        <v>24.070103092219021</v>
      </c>
      <c r="V58">
        <v>5.76694976416539</v>
      </c>
      <c r="W58">
        <v>9.6085886777439029</v>
      </c>
      <c r="X58">
        <v>41.33016221773385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6.3619716992000006</v>
      </c>
      <c r="AH58">
        <v>0</v>
      </c>
      <c r="AI58">
        <v>0</v>
      </c>
      <c r="AJ58">
        <v>0</v>
      </c>
      <c r="AK58">
        <v>16.127811494168636</v>
      </c>
      <c r="AL58">
        <v>0</v>
      </c>
      <c r="AM58">
        <v>0</v>
      </c>
      <c r="AN58">
        <v>0.84583699999999995</v>
      </c>
      <c r="AO58">
        <v>0</v>
      </c>
      <c r="AP58">
        <v>0</v>
      </c>
      <c r="AQ58">
        <v>0</v>
      </c>
      <c r="AR58">
        <v>0.48833759864130433</v>
      </c>
      <c r="AS58">
        <v>1.3884053890871246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594.66555734854614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8.9499391005471409</v>
      </c>
      <c r="L59">
        <v>370.70010805514409</v>
      </c>
      <c r="M59">
        <v>27.130122718534437</v>
      </c>
      <c r="N59">
        <v>17.400012770642199</v>
      </c>
      <c r="O59">
        <v>0</v>
      </c>
      <c r="P59">
        <v>40.690822512930708</v>
      </c>
      <c r="Q59">
        <v>5.7688428749384526</v>
      </c>
      <c r="R59">
        <v>11.536830052777079</v>
      </c>
      <c r="S59">
        <v>6.7306112645002054</v>
      </c>
      <c r="T59">
        <v>0</v>
      </c>
      <c r="U59">
        <v>24.070103092219021</v>
      </c>
      <c r="V59">
        <v>5.76694976416539</v>
      </c>
      <c r="W59">
        <v>9.6085886777439029</v>
      </c>
      <c r="X59">
        <v>41.33016221773385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6.3619716992000006</v>
      </c>
      <c r="AH59">
        <v>0</v>
      </c>
      <c r="AI59">
        <v>0</v>
      </c>
      <c r="AJ59">
        <v>0</v>
      </c>
      <c r="AK59">
        <v>16.127811494168636</v>
      </c>
      <c r="AL59">
        <v>0</v>
      </c>
      <c r="AM59">
        <v>0</v>
      </c>
      <c r="AN59">
        <v>0.84583699999999995</v>
      </c>
      <c r="AO59">
        <v>0</v>
      </c>
      <c r="AP59">
        <v>0</v>
      </c>
      <c r="AQ59">
        <v>0</v>
      </c>
      <c r="AR59">
        <v>0.48833759864130433</v>
      </c>
      <c r="AS59">
        <v>1.3884053890871246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594.89545628297356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8.9500238885460899</v>
      </c>
      <c r="L60">
        <v>370.70010805514409</v>
      </c>
      <c r="M60">
        <v>27.130122718534437</v>
      </c>
      <c r="N60">
        <v>17.400012770642199</v>
      </c>
      <c r="O60">
        <v>0</v>
      </c>
      <c r="P60">
        <v>40.698649981153423</v>
      </c>
      <c r="Q60">
        <v>5.7688428749384526</v>
      </c>
      <c r="R60">
        <v>11.536830052777079</v>
      </c>
      <c r="S60">
        <v>6.7306112645002054</v>
      </c>
      <c r="T60">
        <v>0</v>
      </c>
      <c r="U60">
        <v>24.070103092219021</v>
      </c>
      <c r="V60">
        <v>5.76694976416539</v>
      </c>
      <c r="W60">
        <v>9.6085886777439029</v>
      </c>
      <c r="X60">
        <v>41.33016221773385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6.3619716992000006</v>
      </c>
      <c r="AH60">
        <v>0</v>
      </c>
      <c r="AI60">
        <v>0</v>
      </c>
      <c r="AJ60">
        <v>0</v>
      </c>
      <c r="AK60">
        <v>16.127811494168636</v>
      </c>
      <c r="AL60">
        <v>0</v>
      </c>
      <c r="AM60">
        <v>0</v>
      </c>
      <c r="AN60">
        <v>0.84583699999999995</v>
      </c>
      <c r="AO60">
        <v>0</v>
      </c>
      <c r="AP60">
        <v>0</v>
      </c>
      <c r="AQ60">
        <v>0</v>
      </c>
      <c r="AR60">
        <v>0.48833759864130433</v>
      </c>
      <c r="AS60">
        <v>1.3884053890871246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594.90336853919518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8.9500238885460899</v>
      </c>
      <c r="L61">
        <v>370.70010805514409</v>
      </c>
      <c r="M61">
        <v>27.130122718534437</v>
      </c>
      <c r="N61">
        <v>17.400012770642199</v>
      </c>
      <c r="O61">
        <v>0</v>
      </c>
      <c r="P61">
        <v>40.698649981153423</v>
      </c>
      <c r="Q61">
        <v>5.7688428749384526</v>
      </c>
      <c r="R61">
        <v>11.536830052777079</v>
      </c>
      <c r="S61">
        <v>6.7306112645002054</v>
      </c>
      <c r="T61">
        <v>0</v>
      </c>
      <c r="U61">
        <v>24.070103092219021</v>
      </c>
      <c r="V61">
        <v>5.76694976416539</v>
      </c>
      <c r="W61">
        <v>9.6085886777439029</v>
      </c>
      <c r="X61">
        <v>41.33016221773385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6.3619716992000006</v>
      </c>
      <c r="AH61">
        <v>0</v>
      </c>
      <c r="AI61">
        <v>0</v>
      </c>
      <c r="AJ61">
        <v>0</v>
      </c>
      <c r="AK61">
        <v>16.127811494168636</v>
      </c>
      <c r="AL61">
        <v>0</v>
      </c>
      <c r="AM61">
        <v>0</v>
      </c>
      <c r="AN61">
        <v>0.84583699999999995</v>
      </c>
      <c r="AO61">
        <v>0</v>
      </c>
      <c r="AP61">
        <v>0</v>
      </c>
      <c r="AQ61">
        <v>0</v>
      </c>
      <c r="AR61">
        <v>0.48833759864130433</v>
      </c>
      <c r="AS61">
        <v>1.3884053890871246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594.90336853919518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8.9500238885460899</v>
      </c>
      <c r="L62">
        <v>370.70010805514409</v>
      </c>
      <c r="M62">
        <v>27.130122718534437</v>
      </c>
      <c r="N62">
        <v>17.400012770642199</v>
      </c>
      <c r="O62">
        <v>0</v>
      </c>
      <c r="P62">
        <v>40.698649981153423</v>
      </c>
      <c r="Q62">
        <v>5.7688428749384526</v>
      </c>
      <c r="R62">
        <v>11.536830052777079</v>
      </c>
      <c r="S62">
        <v>6.7306112645002054</v>
      </c>
      <c r="T62">
        <v>0</v>
      </c>
      <c r="U62">
        <v>24.070103092219021</v>
      </c>
      <c r="V62">
        <v>5.76694976416539</v>
      </c>
      <c r="W62">
        <v>9.6085886777439029</v>
      </c>
      <c r="X62">
        <v>41.33016221773385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6.3619716992000006</v>
      </c>
      <c r="AH62">
        <v>0</v>
      </c>
      <c r="AI62">
        <v>0</v>
      </c>
      <c r="AJ62">
        <v>0</v>
      </c>
      <c r="AK62">
        <v>16.127811494168636</v>
      </c>
      <c r="AL62">
        <v>0</v>
      </c>
      <c r="AM62">
        <v>0</v>
      </c>
      <c r="AN62">
        <v>0.84583699999999995</v>
      </c>
      <c r="AO62">
        <v>0</v>
      </c>
      <c r="AP62">
        <v>0</v>
      </c>
      <c r="AQ62">
        <v>0</v>
      </c>
      <c r="AR62">
        <v>0.48833759864130433</v>
      </c>
      <c r="AS62">
        <v>1.3884053890871246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594.90336853919518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8.8399397672530444</v>
      </c>
      <c r="L63">
        <v>370.70010805514409</v>
      </c>
      <c r="M63">
        <v>27.130122718534437</v>
      </c>
      <c r="N63">
        <v>17.400012770642199</v>
      </c>
      <c r="O63">
        <v>0</v>
      </c>
      <c r="P63">
        <v>40.698649981153423</v>
      </c>
      <c r="Q63">
        <v>5.7688428749384526</v>
      </c>
      <c r="R63">
        <v>11.536830052777079</v>
      </c>
      <c r="S63">
        <v>6.7306112645002054</v>
      </c>
      <c r="T63">
        <v>0</v>
      </c>
      <c r="U63">
        <v>24.070103092219021</v>
      </c>
      <c r="V63">
        <v>5.76694976416539</v>
      </c>
      <c r="W63">
        <v>9.6085886777439029</v>
      </c>
      <c r="X63">
        <v>41.33016221773385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4.8592490824629779</v>
      </c>
      <c r="AF63">
        <v>0</v>
      </c>
      <c r="AG63">
        <v>6.3619716992000006</v>
      </c>
      <c r="AH63">
        <v>0</v>
      </c>
      <c r="AI63">
        <v>0</v>
      </c>
      <c r="AJ63">
        <v>0</v>
      </c>
      <c r="AK63">
        <v>16.127811494168636</v>
      </c>
      <c r="AL63">
        <v>0</v>
      </c>
      <c r="AM63">
        <v>0</v>
      </c>
      <c r="AN63">
        <v>0.84583699999999995</v>
      </c>
      <c r="AO63">
        <v>0</v>
      </c>
      <c r="AP63">
        <v>0</v>
      </c>
      <c r="AQ63">
        <v>4.273399079999999</v>
      </c>
      <c r="AR63">
        <v>0.48833759864130433</v>
      </c>
      <c r="AS63">
        <v>1.3884053890871246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603.92593258036504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8.9400640672091658</v>
      </c>
      <c r="L64">
        <v>370.70010805514409</v>
      </c>
      <c r="M64">
        <v>27.130122718534437</v>
      </c>
      <c r="N64">
        <v>17.400012770642199</v>
      </c>
      <c r="O64">
        <v>0</v>
      </c>
      <c r="P64">
        <v>40.698649981153423</v>
      </c>
      <c r="Q64">
        <v>5.7688428749384526</v>
      </c>
      <c r="R64">
        <v>11.536830052777079</v>
      </c>
      <c r="S64">
        <v>6.7306112645002054</v>
      </c>
      <c r="T64">
        <v>0</v>
      </c>
      <c r="U64">
        <v>24.070103092219021</v>
      </c>
      <c r="V64">
        <v>5.76694976416539</v>
      </c>
      <c r="W64">
        <v>9.6085886777439029</v>
      </c>
      <c r="X64">
        <v>41.33016221773385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4.8592490824629779</v>
      </c>
      <c r="AF64">
        <v>0</v>
      </c>
      <c r="AG64">
        <v>6.3619716992000006</v>
      </c>
      <c r="AH64">
        <v>0</v>
      </c>
      <c r="AI64">
        <v>0</v>
      </c>
      <c r="AJ64">
        <v>0</v>
      </c>
      <c r="AK64">
        <v>16.127811494168636</v>
      </c>
      <c r="AL64">
        <v>0</v>
      </c>
      <c r="AM64">
        <v>0</v>
      </c>
      <c r="AN64">
        <v>0.84583699999999995</v>
      </c>
      <c r="AO64">
        <v>0</v>
      </c>
      <c r="AP64">
        <v>0</v>
      </c>
      <c r="AQ64">
        <v>4.273399079999999</v>
      </c>
      <c r="AR64">
        <v>0.48833759864130433</v>
      </c>
      <c r="AS64">
        <v>1.3884053890871246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604.02605688032122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8.9399794836407462</v>
      </c>
      <c r="L65">
        <v>370.70010805514409</v>
      </c>
      <c r="M65">
        <v>27.130122718534437</v>
      </c>
      <c r="N65">
        <v>17.400012770642199</v>
      </c>
      <c r="O65">
        <v>0</v>
      </c>
      <c r="P65">
        <v>40.698649981153423</v>
      </c>
      <c r="Q65">
        <v>5.7688428749384526</v>
      </c>
      <c r="R65">
        <v>11.536830052777079</v>
      </c>
      <c r="S65">
        <v>6.7306112645002054</v>
      </c>
      <c r="T65">
        <v>0</v>
      </c>
      <c r="U65">
        <v>24.070103092219021</v>
      </c>
      <c r="V65">
        <v>5.76694976416539</v>
      </c>
      <c r="W65">
        <v>9.6085886777439029</v>
      </c>
      <c r="X65">
        <v>41.33016221773385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4.8592490824629779</v>
      </c>
      <c r="AF65">
        <v>0</v>
      </c>
      <c r="AG65">
        <v>6.3619716992000006</v>
      </c>
      <c r="AH65">
        <v>0</v>
      </c>
      <c r="AI65">
        <v>0</v>
      </c>
      <c r="AJ65">
        <v>0</v>
      </c>
      <c r="AK65">
        <v>16.127811494168636</v>
      </c>
      <c r="AL65">
        <v>0</v>
      </c>
      <c r="AM65">
        <v>0</v>
      </c>
      <c r="AN65">
        <v>0.84583699999999995</v>
      </c>
      <c r="AO65">
        <v>0</v>
      </c>
      <c r="AP65">
        <v>0</v>
      </c>
      <c r="AQ65">
        <v>4.273399079999999</v>
      </c>
      <c r="AR65">
        <v>0.48833759864130433</v>
      </c>
      <c r="AS65">
        <v>1.3884053890871246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604.0259722967528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8.9399794836407462</v>
      </c>
      <c r="L66">
        <v>370.70010805514409</v>
      </c>
      <c r="M66">
        <v>27.130122718534437</v>
      </c>
      <c r="N66">
        <v>17.400012770642199</v>
      </c>
      <c r="O66">
        <v>0</v>
      </c>
      <c r="P66">
        <v>40.698649981153423</v>
      </c>
      <c r="Q66">
        <v>5.7688428749384526</v>
      </c>
      <c r="R66">
        <v>11.536830052777079</v>
      </c>
      <c r="S66">
        <v>6.7306112645002054</v>
      </c>
      <c r="T66">
        <v>0</v>
      </c>
      <c r="U66">
        <v>24.070103092219021</v>
      </c>
      <c r="V66">
        <v>5.76694976416539</v>
      </c>
      <c r="W66">
        <v>9.6085886777439029</v>
      </c>
      <c r="X66">
        <v>41.33016221773385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4.8592490824629779</v>
      </c>
      <c r="AF66">
        <v>0</v>
      </c>
      <c r="AG66">
        <v>6.3619716992000006</v>
      </c>
      <c r="AH66">
        <v>0</v>
      </c>
      <c r="AI66">
        <v>0</v>
      </c>
      <c r="AJ66">
        <v>0</v>
      </c>
      <c r="AK66">
        <v>16.127811494168636</v>
      </c>
      <c r="AL66">
        <v>0</v>
      </c>
      <c r="AM66">
        <v>0</v>
      </c>
      <c r="AN66">
        <v>0.84583699999999995</v>
      </c>
      <c r="AO66">
        <v>0</v>
      </c>
      <c r="AP66">
        <v>0</v>
      </c>
      <c r="AQ66">
        <v>8.546798159999998</v>
      </c>
      <c r="AR66">
        <v>0.48833759864130433</v>
      </c>
      <c r="AS66">
        <v>1.3884053890871246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608.29937137675279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8.9399643270939269</v>
      </c>
      <c r="L67">
        <v>370.70010805514409</v>
      </c>
      <c r="M67">
        <v>27.130122718534437</v>
      </c>
      <c r="N67">
        <v>17.400012770642199</v>
      </c>
      <c r="O67">
        <v>0</v>
      </c>
      <c r="P67">
        <v>40.698649981153423</v>
      </c>
      <c r="Q67">
        <v>5.7688428749384526</v>
      </c>
      <c r="R67">
        <v>11.536830052777079</v>
      </c>
      <c r="S67">
        <v>6.7306112645002054</v>
      </c>
      <c r="T67">
        <v>0</v>
      </c>
      <c r="U67">
        <v>24.070103092219021</v>
      </c>
      <c r="V67">
        <v>5.76694976416539</v>
      </c>
      <c r="W67">
        <v>9.6085886777439029</v>
      </c>
      <c r="X67">
        <v>41.33016221773385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4.8592490824629779</v>
      </c>
      <c r="AF67">
        <v>0</v>
      </c>
      <c r="AG67">
        <v>6.3619716992000006</v>
      </c>
      <c r="AH67">
        <v>0</v>
      </c>
      <c r="AI67">
        <v>0</v>
      </c>
      <c r="AJ67">
        <v>0</v>
      </c>
      <c r="AK67">
        <v>16.127811494168636</v>
      </c>
      <c r="AL67">
        <v>0</v>
      </c>
      <c r="AM67">
        <v>0</v>
      </c>
      <c r="AN67">
        <v>0.84583699999999995</v>
      </c>
      <c r="AO67">
        <v>0</v>
      </c>
      <c r="AP67">
        <v>0</v>
      </c>
      <c r="AQ67">
        <v>8.9927179412698397</v>
      </c>
      <c r="AR67">
        <v>0.48833759864130433</v>
      </c>
      <c r="AS67">
        <v>1.3884053890871246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608.74527600147576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8.9399647789963854</v>
      </c>
      <c r="L68">
        <v>370.70010805514409</v>
      </c>
      <c r="M68">
        <v>27.130122718534437</v>
      </c>
      <c r="N68">
        <v>17.400012770642199</v>
      </c>
      <c r="O68">
        <v>0</v>
      </c>
      <c r="P68">
        <v>40.698649981153423</v>
      </c>
      <c r="Q68">
        <v>5.7688428749384526</v>
      </c>
      <c r="R68">
        <v>11.536830052777079</v>
      </c>
      <c r="S68">
        <v>6.7306112645002054</v>
      </c>
      <c r="T68">
        <v>0</v>
      </c>
      <c r="U68">
        <v>24.070103092219021</v>
      </c>
      <c r="V68">
        <v>5.76694976416539</v>
      </c>
      <c r="W68">
        <v>9.6085886777439029</v>
      </c>
      <c r="X68">
        <v>41.33016221773385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4.8592490824629779</v>
      </c>
      <c r="AF68">
        <v>0</v>
      </c>
      <c r="AG68">
        <v>6.3619716992000006</v>
      </c>
      <c r="AH68">
        <v>5.3060740347201696</v>
      </c>
      <c r="AI68">
        <v>0</v>
      </c>
      <c r="AJ68">
        <v>0</v>
      </c>
      <c r="AK68">
        <v>16.127811494168636</v>
      </c>
      <c r="AL68">
        <v>0</v>
      </c>
      <c r="AM68">
        <v>0</v>
      </c>
      <c r="AN68">
        <v>0.84583699999999995</v>
      </c>
      <c r="AO68">
        <v>0</v>
      </c>
      <c r="AP68">
        <v>0</v>
      </c>
      <c r="AQ68">
        <v>8.9927179412698397</v>
      </c>
      <c r="AR68">
        <v>0.48833759864130433</v>
      </c>
      <c r="AS68">
        <v>1.3884053890871246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614.05135048809836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8.9399647789963854</v>
      </c>
      <c r="L69">
        <v>370.70010805514409</v>
      </c>
      <c r="M69">
        <v>27.130122718534437</v>
      </c>
      <c r="N69">
        <v>17.400012770642199</v>
      </c>
      <c r="O69">
        <v>0</v>
      </c>
      <c r="P69">
        <v>40.698649981153423</v>
      </c>
      <c r="Q69">
        <v>5.7688428749384526</v>
      </c>
      <c r="R69">
        <v>11.536830052777079</v>
      </c>
      <c r="S69">
        <v>6.7306112645002054</v>
      </c>
      <c r="T69">
        <v>0</v>
      </c>
      <c r="U69">
        <v>24.070103092219021</v>
      </c>
      <c r="V69">
        <v>5.76694976416539</v>
      </c>
      <c r="W69">
        <v>9.6085886777439029</v>
      </c>
      <c r="X69">
        <v>41.33016221773385</v>
      </c>
      <c r="Y69">
        <v>0</v>
      </c>
      <c r="Z69">
        <v>0</v>
      </c>
      <c r="AA69">
        <v>0</v>
      </c>
      <c r="AB69">
        <v>0.9828269999999999</v>
      </c>
      <c r="AC69">
        <v>0</v>
      </c>
      <c r="AD69">
        <v>0</v>
      </c>
      <c r="AE69">
        <v>4.8592490824629779</v>
      </c>
      <c r="AF69">
        <v>2.7622483772819471</v>
      </c>
      <c r="AG69">
        <v>6.3619716992000006</v>
      </c>
      <c r="AH69">
        <v>11.17068192</v>
      </c>
      <c r="AI69">
        <v>0</v>
      </c>
      <c r="AJ69">
        <v>0</v>
      </c>
      <c r="AK69">
        <v>16.127811494168636</v>
      </c>
      <c r="AL69">
        <v>0</v>
      </c>
      <c r="AM69">
        <v>0</v>
      </c>
      <c r="AN69">
        <v>0.84583699999999995</v>
      </c>
      <c r="AO69">
        <v>0</v>
      </c>
      <c r="AP69">
        <v>0</v>
      </c>
      <c r="AQ69">
        <v>13.489077218730156</v>
      </c>
      <c r="AR69">
        <v>0.48833759864130433</v>
      </c>
      <c r="AS69">
        <v>1.3884053890871246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628.15739302812051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8.9399647789963854</v>
      </c>
      <c r="L70">
        <v>370.70010805514409</v>
      </c>
      <c r="M70">
        <v>27.130122718534437</v>
      </c>
      <c r="N70">
        <v>17.400012770642199</v>
      </c>
      <c r="O70">
        <v>0</v>
      </c>
      <c r="P70">
        <v>40.698649981153423</v>
      </c>
      <c r="Q70">
        <v>5.7688428749384526</v>
      </c>
      <c r="R70">
        <v>11.536830052777079</v>
      </c>
      <c r="S70">
        <v>6.7306112645002054</v>
      </c>
      <c r="T70">
        <v>0</v>
      </c>
      <c r="U70">
        <v>24.070103092219021</v>
      </c>
      <c r="V70">
        <v>5.76694976416539</v>
      </c>
      <c r="W70">
        <v>9.6085886777439029</v>
      </c>
      <c r="X70">
        <v>41.33016221773385</v>
      </c>
      <c r="Y70">
        <v>0</v>
      </c>
      <c r="Z70">
        <v>0</v>
      </c>
      <c r="AA70">
        <v>0</v>
      </c>
      <c r="AB70">
        <v>0.9828269999999999</v>
      </c>
      <c r="AC70">
        <v>0</v>
      </c>
      <c r="AD70">
        <v>0</v>
      </c>
      <c r="AE70">
        <v>9.718497858144973</v>
      </c>
      <c r="AF70">
        <v>2.7622483772819471</v>
      </c>
      <c r="AG70">
        <v>6.3619716992000006</v>
      </c>
      <c r="AH70">
        <v>11.17068192</v>
      </c>
      <c r="AI70">
        <v>0</v>
      </c>
      <c r="AJ70">
        <v>0</v>
      </c>
      <c r="AK70">
        <v>16.127811494168636</v>
      </c>
      <c r="AL70">
        <v>0</v>
      </c>
      <c r="AM70">
        <v>0</v>
      </c>
      <c r="AN70">
        <v>0.84583699999999995</v>
      </c>
      <c r="AO70">
        <v>0</v>
      </c>
      <c r="AP70">
        <v>0</v>
      </c>
      <c r="AQ70">
        <v>13.489077218730156</v>
      </c>
      <c r="AR70">
        <v>0.48833759864130433</v>
      </c>
      <c r="AS70">
        <v>1.3884053890871246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633.01664180380249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8.9399647789963854</v>
      </c>
      <c r="L71">
        <v>370.70010805514409</v>
      </c>
      <c r="M71">
        <v>27.130122718534437</v>
      </c>
      <c r="N71">
        <v>17.400012770642199</v>
      </c>
      <c r="O71">
        <v>0</v>
      </c>
      <c r="P71">
        <v>40.698649981153423</v>
      </c>
      <c r="Q71">
        <v>5.7688428749384526</v>
      </c>
      <c r="R71">
        <v>11.536830052777079</v>
      </c>
      <c r="S71">
        <v>6.7306112645002054</v>
      </c>
      <c r="T71">
        <v>0</v>
      </c>
      <c r="U71">
        <v>24.070103092219021</v>
      </c>
      <c r="V71">
        <v>5.76694976416539</v>
      </c>
      <c r="W71">
        <v>9.6085886777439029</v>
      </c>
      <c r="X71">
        <v>41.33016221773385</v>
      </c>
      <c r="Y71">
        <v>0</v>
      </c>
      <c r="Z71">
        <v>0</v>
      </c>
      <c r="AA71">
        <v>0</v>
      </c>
      <c r="AB71">
        <v>3.8841321665416348</v>
      </c>
      <c r="AC71">
        <v>0</v>
      </c>
      <c r="AD71">
        <v>2.3374460986373959</v>
      </c>
      <c r="AE71">
        <v>9.718497858144973</v>
      </c>
      <c r="AF71">
        <v>5.2337341227180527</v>
      </c>
      <c r="AG71">
        <v>6.3619716992000006</v>
      </c>
      <c r="AH71">
        <v>20.665761674720169</v>
      </c>
      <c r="AI71">
        <v>0</v>
      </c>
      <c r="AJ71">
        <v>0</v>
      </c>
      <c r="AK71">
        <v>16.127811494168636</v>
      </c>
      <c r="AL71">
        <v>0</v>
      </c>
      <c r="AM71">
        <v>0</v>
      </c>
      <c r="AN71">
        <v>0.84583699999999995</v>
      </c>
      <c r="AO71">
        <v>0</v>
      </c>
      <c r="AP71">
        <v>0</v>
      </c>
      <c r="AQ71">
        <v>13.489077218730156</v>
      </c>
      <c r="AR71">
        <v>0.39067020163043481</v>
      </c>
      <c r="AS71">
        <v>1.3884053890871246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650.12429117212696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8.9399647789963854</v>
      </c>
      <c r="L72">
        <v>370.70010805514409</v>
      </c>
      <c r="M72">
        <v>27.130122718534437</v>
      </c>
      <c r="N72">
        <v>17.400012770642199</v>
      </c>
      <c r="O72">
        <v>0</v>
      </c>
      <c r="P72">
        <v>40.698649981153423</v>
      </c>
      <c r="Q72">
        <v>5.7688428749384526</v>
      </c>
      <c r="R72">
        <v>11.536830052777079</v>
      </c>
      <c r="S72">
        <v>6.7306112645002054</v>
      </c>
      <c r="T72">
        <v>0</v>
      </c>
      <c r="U72">
        <v>24.070103092219021</v>
      </c>
      <c r="V72">
        <v>5.76694976416539</v>
      </c>
      <c r="W72">
        <v>9.6085886777439029</v>
      </c>
      <c r="X72">
        <v>41.33016221773385</v>
      </c>
      <c r="Y72">
        <v>0</v>
      </c>
      <c r="Z72">
        <v>0.324405</v>
      </c>
      <c r="AA72">
        <v>2.0730840586497892</v>
      </c>
      <c r="AB72">
        <v>3.8841321665416348</v>
      </c>
      <c r="AC72">
        <v>0</v>
      </c>
      <c r="AD72">
        <v>4.7465741504920516</v>
      </c>
      <c r="AE72">
        <v>9.718497858144973</v>
      </c>
      <c r="AF72">
        <v>7.8506008772819458</v>
      </c>
      <c r="AG72">
        <v>6.3619716992000006</v>
      </c>
      <c r="AH72">
        <v>26.809636485279835</v>
      </c>
      <c r="AI72">
        <v>0</v>
      </c>
      <c r="AJ72">
        <v>0</v>
      </c>
      <c r="AK72">
        <v>16.127811494168636</v>
      </c>
      <c r="AL72">
        <v>0</v>
      </c>
      <c r="AM72">
        <v>0.8648877231807951</v>
      </c>
      <c r="AN72">
        <v>0.84583699999999995</v>
      </c>
      <c r="AO72">
        <v>0</v>
      </c>
      <c r="AP72">
        <v>0</v>
      </c>
      <c r="AQ72">
        <v>13.489077218730156</v>
      </c>
      <c r="AR72">
        <v>0.39067020163043481</v>
      </c>
      <c r="AS72">
        <v>1.3884053890871246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664.55653757093569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8.9399647789963854</v>
      </c>
      <c r="L73">
        <v>370.70010805514409</v>
      </c>
      <c r="M73">
        <v>27.130122718534437</v>
      </c>
      <c r="N73">
        <v>17.400012770642199</v>
      </c>
      <c r="O73">
        <v>0</v>
      </c>
      <c r="P73">
        <v>41.072334540788873</v>
      </c>
      <c r="Q73">
        <v>5.7688428749384526</v>
      </c>
      <c r="R73">
        <v>11.536830052777079</v>
      </c>
      <c r="S73">
        <v>6.7306112645002054</v>
      </c>
      <c r="T73">
        <v>0</v>
      </c>
      <c r="U73">
        <v>24.070103092219021</v>
      </c>
      <c r="V73">
        <v>5.76694976416539</v>
      </c>
      <c r="W73">
        <v>9.6085886777439029</v>
      </c>
      <c r="X73">
        <v>41.33016221773385</v>
      </c>
      <c r="Y73">
        <v>0</v>
      </c>
      <c r="Z73">
        <v>5.7692185568181822</v>
      </c>
      <c r="AA73">
        <v>4.0995821413502105</v>
      </c>
      <c r="AB73">
        <v>7.768264639909976</v>
      </c>
      <c r="AC73">
        <v>0</v>
      </c>
      <c r="AD73">
        <v>5.3885926682816061</v>
      </c>
      <c r="AE73">
        <v>9.718497858144973</v>
      </c>
      <c r="AF73">
        <v>11.490953679006084</v>
      </c>
      <c r="AG73">
        <v>6.3619716992000006</v>
      </c>
      <c r="AH73">
        <v>27.591584244223863</v>
      </c>
      <c r="AI73">
        <v>0</v>
      </c>
      <c r="AJ73">
        <v>0</v>
      </c>
      <c r="AK73">
        <v>16.127811494168636</v>
      </c>
      <c r="AL73">
        <v>0</v>
      </c>
      <c r="AM73">
        <v>1.5567979017254314</v>
      </c>
      <c r="AN73">
        <v>0.84583699999999995</v>
      </c>
      <c r="AO73">
        <v>0</v>
      </c>
      <c r="AP73">
        <v>0</v>
      </c>
      <c r="AQ73">
        <v>13.489077218730156</v>
      </c>
      <c r="AR73">
        <v>0.39067020163043481</v>
      </c>
      <c r="AS73">
        <v>1.3884053890871246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682.04189550046033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8.9399647789963854</v>
      </c>
      <c r="L74">
        <v>370.70010805514409</v>
      </c>
      <c r="M74">
        <v>27.130122718534437</v>
      </c>
      <c r="N74">
        <v>17.400012770642199</v>
      </c>
      <c r="O74">
        <v>0</v>
      </c>
      <c r="P74">
        <v>41.082201262135925</v>
      </c>
      <c r="Q74">
        <v>5.7688428749384526</v>
      </c>
      <c r="R74">
        <v>11.536830052777079</v>
      </c>
      <c r="S74">
        <v>6.7306112645002054</v>
      </c>
      <c r="T74">
        <v>0</v>
      </c>
      <c r="U74">
        <v>24.070103092219021</v>
      </c>
      <c r="V74">
        <v>5.76694976416539</v>
      </c>
      <c r="W74">
        <v>9.6085886777439029</v>
      </c>
      <c r="X74">
        <v>41.33016221773385</v>
      </c>
      <c r="Y74">
        <v>0</v>
      </c>
      <c r="Z74">
        <v>5.7692185568181822</v>
      </c>
      <c r="AA74">
        <v>6.5220623999999994</v>
      </c>
      <c r="AB74">
        <v>7.768264639909976</v>
      </c>
      <c r="AC74">
        <v>0</v>
      </c>
      <c r="AD74">
        <v>8.0828886956093875</v>
      </c>
      <c r="AE74">
        <v>9.718497858144973</v>
      </c>
      <c r="AF74">
        <v>11.490953679006084</v>
      </c>
      <c r="AG74">
        <v>6.3619716992000006</v>
      </c>
      <c r="AH74">
        <v>27.591584244223863</v>
      </c>
      <c r="AI74">
        <v>0</v>
      </c>
      <c r="AJ74">
        <v>0</v>
      </c>
      <c r="AK74">
        <v>16.127811494168636</v>
      </c>
      <c r="AL74">
        <v>0</v>
      </c>
      <c r="AM74">
        <v>1.5567979017254314</v>
      </c>
      <c r="AN74">
        <v>0.84583699999999995</v>
      </c>
      <c r="AO74">
        <v>0</v>
      </c>
      <c r="AP74">
        <v>0</v>
      </c>
      <c r="AQ74">
        <v>13.489077218730156</v>
      </c>
      <c r="AR74">
        <v>0.39067020163043481</v>
      </c>
      <c r="AS74">
        <v>1.3884053890871246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687.168538507785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8.9399647789963854</v>
      </c>
      <c r="L75">
        <v>370.70010805514409</v>
      </c>
      <c r="M75">
        <v>27.130122718534437</v>
      </c>
      <c r="N75">
        <v>17.400012770642199</v>
      </c>
      <c r="O75">
        <v>0</v>
      </c>
      <c r="P75">
        <v>41.082201262135925</v>
      </c>
      <c r="Q75">
        <v>5.7688428749384526</v>
      </c>
      <c r="R75">
        <v>11.536830052777079</v>
      </c>
      <c r="S75">
        <v>6.7306112645002054</v>
      </c>
      <c r="T75">
        <v>0</v>
      </c>
      <c r="U75">
        <v>24.070103092219021</v>
      </c>
      <c r="V75">
        <v>5.76694976416539</v>
      </c>
      <c r="W75">
        <v>9.6085886777439029</v>
      </c>
      <c r="X75">
        <v>41.33016221773385</v>
      </c>
      <c r="Y75">
        <v>0</v>
      </c>
      <c r="Z75">
        <v>3.8461457045454548</v>
      </c>
      <c r="AA75">
        <v>7.6867163999999999</v>
      </c>
      <c r="AB75">
        <v>7.768264639909976</v>
      </c>
      <c r="AC75">
        <v>0</v>
      </c>
      <c r="AD75">
        <v>8.0828886956093875</v>
      </c>
      <c r="AE75">
        <v>9.718497858144973</v>
      </c>
      <c r="AF75">
        <v>11.490953679006084</v>
      </c>
      <c r="AG75">
        <v>6.3619716992000006</v>
      </c>
      <c r="AH75">
        <v>27.591584244223863</v>
      </c>
      <c r="AI75">
        <v>0</v>
      </c>
      <c r="AJ75">
        <v>0</v>
      </c>
      <c r="AK75">
        <v>16.127811494168636</v>
      </c>
      <c r="AL75">
        <v>0</v>
      </c>
      <c r="AM75">
        <v>1.5567979017254314</v>
      </c>
      <c r="AN75">
        <v>0.84583699999999995</v>
      </c>
      <c r="AO75">
        <v>0</v>
      </c>
      <c r="AP75">
        <v>0</v>
      </c>
      <c r="AQ75">
        <v>13.489077218730156</v>
      </c>
      <c r="AR75">
        <v>0.39067020163043481</v>
      </c>
      <c r="AS75">
        <v>1.3884053890871246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686.4101196555124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8.9399647789963854</v>
      </c>
      <c r="L76">
        <v>370.70010805514409</v>
      </c>
      <c r="M76">
        <v>27.130122718534437</v>
      </c>
      <c r="N76">
        <v>17.400012770642199</v>
      </c>
      <c r="O76">
        <v>0</v>
      </c>
      <c r="P76">
        <v>41.082201262135925</v>
      </c>
      <c r="Q76">
        <v>5.7688428749384526</v>
      </c>
      <c r="R76">
        <v>11.536830052777079</v>
      </c>
      <c r="S76">
        <v>6.7306112645002054</v>
      </c>
      <c r="T76">
        <v>0</v>
      </c>
      <c r="U76">
        <v>24.070103092219021</v>
      </c>
      <c r="V76">
        <v>5.76694976416539</v>
      </c>
      <c r="W76">
        <v>9.6085886777439029</v>
      </c>
      <c r="X76">
        <v>41.33016221773385</v>
      </c>
      <c r="Y76">
        <v>0</v>
      </c>
      <c r="Z76">
        <v>3.8461457045454548</v>
      </c>
      <c r="AA76">
        <v>7.6867163999999999</v>
      </c>
      <c r="AB76">
        <v>7.768264639909976</v>
      </c>
      <c r="AC76">
        <v>0</v>
      </c>
      <c r="AD76">
        <v>8.0828886956093875</v>
      </c>
      <c r="AE76">
        <v>9.718497858144973</v>
      </c>
      <c r="AF76">
        <v>11.490953679006084</v>
      </c>
      <c r="AG76">
        <v>6.3619716992000006</v>
      </c>
      <c r="AH76">
        <v>27.591584244223863</v>
      </c>
      <c r="AI76">
        <v>0</v>
      </c>
      <c r="AJ76">
        <v>0</v>
      </c>
      <c r="AK76">
        <v>16.127811494168636</v>
      </c>
      <c r="AL76">
        <v>0</v>
      </c>
      <c r="AM76">
        <v>1.5567979017254314</v>
      </c>
      <c r="AN76">
        <v>0.84583699999999995</v>
      </c>
      <c r="AO76">
        <v>0</v>
      </c>
      <c r="AP76">
        <v>0</v>
      </c>
      <c r="AQ76">
        <v>13.489077218730156</v>
      </c>
      <c r="AR76">
        <v>0.39067020163043481</v>
      </c>
      <c r="AS76">
        <v>1.3884053890871246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686.4101196555124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8.9399647789963854</v>
      </c>
      <c r="L77">
        <v>370.70010805514409</v>
      </c>
      <c r="M77">
        <v>27.130122718534437</v>
      </c>
      <c r="N77">
        <v>17.400012770642199</v>
      </c>
      <c r="O77">
        <v>0</v>
      </c>
      <c r="P77">
        <v>41.082201262135925</v>
      </c>
      <c r="Q77">
        <v>5.7688428749384526</v>
      </c>
      <c r="R77">
        <v>11.536830052777079</v>
      </c>
      <c r="S77">
        <v>6.7306112645002054</v>
      </c>
      <c r="T77">
        <v>0</v>
      </c>
      <c r="U77">
        <v>24.070103092219021</v>
      </c>
      <c r="V77">
        <v>5.76694976416539</v>
      </c>
      <c r="W77">
        <v>9.6085886777439029</v>
      </c>
      <c r="X77">
        <v>41.33016221773385</v>
      </c>
      <c r="Y77">
        <v>0</v>
      </c>
      <c r="Z77">
        <v>3.8461457045454548</v>
      </c>
      <c r="AA77">
        <v>7.6867163999999999</v>
      </c>
      <c r="AB77">
        <v>7.768264639909976</v>
      </c>
      <c r="AC77">
        <v>0</v>
      </c>
      <c r="AD77">
        <v>8.0828886956093875</v>
      </c>
      <c r="AE77">
        <v>9.718497858144973</v>
      </c>
      <c r="AF77">
        <v>11.490953679006084</v>
      </c>
      <c r="AG77">
        <v>6.3619716992000006</v>
      </c>
      <c r="AH77">
        <v>27.591584244223863</v>
      </c>
      <c r="AI77">
        <v>0</v>
      </c>
      <c r="AJ77">
        <v>0</v>
      </c>
      <c r="AK77">
        <v>16.127811494168636</v>
      </c>
      <c r="AL77">
        <v>0</v>
      </c>
      <c r="AM77">
        <v>1.5567979017254314</v>
      </c>
      <c r="AN77">
        <v>0.84583699999999995</v>
      </c>
      <c r="AO77">
        <v>0</v>
      </c>
      <c r="AP77">
        <v>0</v>
      </c>
      <c r="AQ77">
        <v>13.489077218730156</v>
      </c>
      <c r="AR77">
        <v>0.39067020163043481</v>
      </c>
      <c r="AS77">
        <v>1.3884053890871246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686.4101196555124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8.9399647789963854</v>
      </c>
      <c r="L78">
        <v>370.70010805514409</v>
      </c>
      <c r="M78">
        <v>27.130122718534437</v>
      </c>
      <c r="N78">
        <v>17.400012770642199</v>
      </c>
      <c r="O78">
        <v>0</v>
      </c>
      <c r="P78">
        <v>41.082201262135925</v>
      </c>
      <c r="Q78">
        <v>5.7688428749384526</v>
      </c>
      <c r="R78">
        <v>11.536830052777079</v>
      </c>
      <c r="S78">
        <v>6.7306112645002054</v>
      </c>
      <c r="T78">
        <v>0</v>
      </c>
      <c r="U78">
        <v>24.070103092219021</v>
      </c>
      <c r="V78">
        <v>5.76694976416539</v>
      </c>
      <c r="W78">
        <v>9.6085886777439029</v>
      </c>
      <c r="X78">
        <v>41.33016221773385</v>
      </c>
      <c r="Y78">
        <v>0</v>
      </c>
      <c r="Z78">
        <v>3.8461457045454548</v>
      </c>
      <c r="AA78">
        <v>7.6867163999999999</v>
      </c>
      <c r="AB78">
        <v>7.768264639909976</v>
      </c>
      <c r="AC78">
        <v>0</v>
      </c>
      <c r="AD78">
        <v>5.0644668027252084</v>
      </c>
      <c r="AE78">
        <v>9.718497858144973</v>
      </c>
      <c r="AF78">
        <v>11.490953679006084</v>
      </c>
      <c r="AG78">
        <v>6.3619716992000006</v>
      </c>
      <c r="AH78">
        <v>27.591584244223863</v>
      </c>
      <c r="AI78">
        <v>0</v>
      </c>
      <c r="AJ78">
        <v>0</v>
      </c>
      <c r="AK78">
        <v>16.127811494168636</v>
      </c>
      <c r="AL78">
        <v>0</v>
      </c>
      <c r="AM78">
        <v>1.5567979017254314</v>
      </c>
      <c r="AN78">
        <v>0.84583699999999995</v>
      </c>
      <c r="AO78">
        <v>0</v>
      </c>
      <c r="AP78">
        <v>0</v>
      </c>
      <c r="AQ78">
        <v>13.489077218730156</v>
      </c>
      <c r="AR78">
        <v>0.65111700271739126</v>
      </c>
      <c r="AS78">
        <v>1.3884053890871246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683.65214456371507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8.9399647789963854</v>
      </c>
      <c r="L79">
        <v>370.70010805514409</v>
      </c>
      <c r="M79">
        <v>27.130122718534437</v>
      </c>
      <c r="N79">
        <v>17.400012770642199</v>
      </c>
      <c r="O79">
        <v>0</v>
      </c>
      <c r="P79">
        <v>41.082201262135925</v>
      </c>
      <c r="Q79">
        <v>5.7688428749384526</v>
      </c>
      <c r="R79">
        <v>11.536830052777079</v>
      </c>
      <c r="S79">
        <v>6.7306112645002054</v>
      </c>
      <c r="T79">
        <v>0</v>
      </c>
      <c r="U79">
        <v>24.070103092219021</v>
      </c>
      <c r="V79">
        <v>5.76694976416539</v>
      </c>
      <c r="W79">
        <v>9.6085886777439029</v>
      </c>
      <c r="X79">
        <v>41.33016221773385</v>
      </c>
      <c r="Y79">
        <v>0</v>
      </c>
      <c r="Z79">
        <v>0</v>
      </c>
      <c r="AA79">
        <v>4.142441398734177</v>
      </c>
      <c r="AB79">
        <v>7.768264639909976</v>
      </c>
      <c r="AC79">
        <v>0</v>
      </c>
      <c r="AD79">
        <v>2.3374460986373959</v>
      </c>
      <c r="AE79">
        <v>9.718497858144973</v>
      </c>
      <c r="AF79">
        <v>7.8506008772819458</v>
      </c>
      <c r="AG79">
        <v>6.3619716992000006</v>
      </c>
      <c r="AH79">
        <v>16.75602288</v>
      </c>
      <c r="AI79">
        <v>0</v>
      </c>
      <c r="AJ79">
        <v>0</v>
      </c>
      <c r="AK79">
        <v>16.127811494168636</v>
      </c>
      <c r="AL79">
        <v>0</v>
      </c>
      <c r="AM79">
        <v>0.82557463090772687</v>
      </c>
      <c r="AN79">
        <v>0.84583699999999995</v>
      </c>
      <c r="AO79">
        <v>0</v>
      </c>
      <c r="AP79">
        <v>0</v>
      </c>
      <c r="AQ79">
        <v>13.489077218730156</v>
      </c>
      <c r="AR79">
        <v>7.4878439972826092</v>
      </c>
      <c r="AS79">
        <v>1.3884053890871246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665.16429271161553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8.9399647789963854</v>
      </c>
      <c r="L80">
        <v>370.70010805514409</v>
      </c>
      <c r="M80">
        <v>27.130122718534437</v>
      </c>
      <c r="N80">
        <v>17.400012770642199</v>
      </c>
      <c r="O80">
        <v>0</v>
      </c>
      <c r="P80">
        <v>41.082201262135925</v>
      </c>
      <c r="Q80">
        <v>5.7688428749384526</v>
      </c>
      <c r="R80">
        <v>11.536830052777079</v>
      </c>
      <c r="S80">
        <v>6.7306112645002054</v>
      </c>
      <c r="T80">
        <v>0</v>
      </c>
      <c r="U80">
        <v>24.070103092219021</v>
      </c>
      <c r="V80">
        <v>5.76694976416539</v>
      </c>
      <c r="W80">
        <v>9.6085886777439029</v>
      </c>
      <c r="X80">
        <v>41.33016221773385</v>
      </c>
      <c r="Y80">
        <v>0</v>
      </c>
      <c r="Z80">
        <v>0</v>
      </c>
      <c r="AA80">
        <v>1.8634463999999999</v>
      </c>
      <c r="AB80">
        <v>3.8841321665416348</v>
      </c>
      <c r="AC80">
        <v>0</v>
      </c>
      <c r="AD80">
        <v>2.3374460986373959</v>
      </c>
      <c r="AE80">
        <v>4.8592490824629779</v>
      </c>
      <c r="AF80">
        <v>5.2337341227180527</v>
      </c>
      <c r="AG80">
        <v>6.3619716992000006</v>
      </c>
      <c r="AH80">
        <v>16.75602288</v>
      </c>
      <c r="AI80">
        <v>0</v>
      </c>
      <c r="AJ80">
        <v>0</v>
      </c>
      <c r="AK80">
        <v>16.127811494168636</v>
      </c>
      <c r="AL80">
        <v>0</v>
      </c>
      <c r="AM80">
        <v>0</v>
      </c>
      <c r="AN80">
        <v>0.84583699999999995</v>
      </c>
      <c r="AO80">
        <v>0</v>
      </c>
      <c r="AP80">
        <v>0</v>
      </c>
      <c r="AQ80">
        <v>13.489077218730156</v>
      </c>
      <c r="AR80">
        <v>7.4878439972826092</v>
      </c>
      <c r="AS80">
        <v>1.3884053890871246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650.69947507835957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8.9399647789963854</v>
      </c>
      <c r="L81">
        <v>370.70010805514409</v>
      </c>
      <c r="M81">
        <v>27.130122718534437</v>
      </c>
      <c r="N81">
        <v>17.400012770642199</v>
      </c>
      <c r="O81">
        <v>0</v>
      </c>
      <c r="P81">
        <v>41.082201262135925</v>
      </c>
      <c r="Q81">
        <v>5.7688428749384526</v>
      </c>
      <c r="R81">
        <v>11.536830052777079</v>
      </c>
      <c r="S81">
        <v>6.7306112645002054</v>
      </c>
      <c r="T81">
        <v>0</v>
      </c>
      <c r="U81">
        <v>24.070103092219021</v>
      </c>
      <c r="V81">
        <v>5.76694976416539</v>
      </c>
      <c r="W81">
        <v>9.4908486368046567</v>
      </c>
      <c r="X81">
        <v>41.33016221773385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4.8592490824629779</v>
      </c>
      <c r="AF81">
        <v>5.2337341227180527</v>
      </c>
      <c r="AG81">
        <v>6.3619716992000006</v>
      </c>
      <c r="AH81">
        <v>11.17068192</v>
      </c>
      <c r="AI81">
        <v>0</v>
      </c>
      <c r="AJ81">
        <v>0</v>
      </c>
      <c r="AK81">
        <v>16.127811494168636</v>
      </c>
      <c r="AL81">
        <v>0</v>
      </c>
      <c r="AM81">
        <v>0</v>
      </c>
      <c r="AN81">
        <v>0.84583699999999995</v>
      </c>
      <c r="AO81">
        <v>0</v>
      </c>
      <c r="AP81">
        <v>0</v>
      </c>
      <c r="AQ81">
        <v>13.489077218730156</v>
      </c>
      <c r="AR81">
        <v>0.65111700271739126</v>
      </c>
      <c r="AS81">
        <v>1.3884053890871246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630.07464241767582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8.9399647789963854</v>
      </c>
      <c r="L82">
        <v>370.70010805514409</v>
      </c>
      <c r="M82">
        <v>27.130122718534437</v>
      </c>
      <c r="N82">
        <v>17.400012770642199</v>
      </c>
      <c r="O82">
        <v>0</v>
      </c>
      <c r="P82">
        <v>41.082201262135925</v>
      </c>
      <c r="Q82">
        <v>5.7688428749384526</v>
      </c>
      <c r="R82">
        <v>11.536830052777079</v>
      </c>
      <c r="S82">
        <v>6.7306112645002054</v>
      </c>
      <c r="T82">
        <v>0</v>
      </c>
      <c r="U82">
        <v>24.070103092219021</v>
      </c>
      <c r="V82">
        <v>5.76694976416539</v>
      </c>
      <c r="W82">
        <v>9.4908486368046567</v>
      </c>
      <c r="X82">
        <v>41.33016221773385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4.8592490824629779</v>
      </c>
      <c r="AF82">
        <v>5.2337341227180527</v>
      </c>
      <c r="AG82">
        <v>6.3619716992000006</v>
      </c>
      <c r="AH82">
        <v>5.3060740347201696</v>
      </c>
      <c r="AI82">
        <v>0</v>
      </c>
      <c r="AJ82">
        <v>0</v>
      </c>
      <c r="AK82">
        <v>16.127811494168636</v>
      </c>
      <c r="AL82">
        <v>0</v>
      </c>
      <c r="AM82">
        <v>0</v>
      </c>
      <c r="AN82">
        <v>0.84583699999999995</v>
      </c>
      <c r="AO82">
        <v>0</v>
      </c>
      <c r="AP82">
        <v>0</v>
      </c>
      <c r="AQ82">
        <v>13.489077218730156</v>
      </c>
      <c r="AR82">
        <v>0.39067020163043481</v>
      </c>
      <c r="AS82">
        <v>1.3884053890871246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623.94958773130907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8.9399647789963854</v>
      </c>
      <c r="L83">
        <v>370.70010805514409</v>
      </c>
      <c r="M83">
        <v>27.130122718534437</v>
      </c>
      <c r="N83">
        <v>17.400012770642199</v>
      </c>
      <c r="O83">
        <v>0</v>
      </c>
      <c r="P83">
        <v>41.082201262135925</v>
      </c>
      <c r="Q83">
        <v>5.7688428749384526</v>
      </c>
      <c r="R83">
        <v>11.536830052777079</v>
      </c>
      <c r="S83">
        <v>6.7306112645002054</v>
      </c>
      <c r="T83">
        <v>0</v>
      </c>
      <c r="U83">
        <v>24.070103092219021</v>
      </c>
      <c r="V83">
        <v>5.76694976416539</v>
      </c>
      <c r="W83">
        <v>9.4908486368046567</v>
      </c>
      <c r="X83">
        <v>41.33016221773385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4.8592490824629779</v>
      </c>
      <c r="AF83">
        <v>5.2337341227180527</v>
      </c>
      <c r="AG83">
        <v>6.3619716992000006</v>
      </c>
      <c r="AH83">
        <v>0</v>
      </c>
      <c r="AI83">
        <v>0</v>
      </c>
      <c r="AJ83">
        <v>0</v>
      </c>
      <c r="AK83">
        <v>16.127811494168636</v>
      </c>
      <c r="AL83">
        <v>0</v>
      </c>
      <c r="AM83">
        <v>0</v>
      </c>
      <c r="AN83">
        <v>0.84583699999999995</v>
      </c>
      <c r="AO83">
        <v>0</v>
      </c>
      <c r="AP83">
        <v>0</v>
      </c>
      <c r="AQ83">
        <v>13.489077218730156</v>
      </c>
      <c r="AR83">
        <v>0.39067020163043481</v>
      </c>
      <c r="AS83">
        <v>1.3884053890871246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618.64351369658891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8.9399647789963854</v>
      </c>
      <c r="L84">
        <v>370.70010805514409</v>
      </c>
      <c r="M84">
        <v>27.130122718534437</v>
      </c>
      <c r="N84">
        <v>17.400012770642199</v>
      </c>
      <c r="O84">
        <v>0</v>
      </c>
      <c r="P84">
        <v>41.082201262135925</v>
      </c>
      <c r="Q84">
        <v>5.7688428749384526</v>
      </c>
      <c r="R84">
        <v>11.536830052777079</v>
      </c>
      <c r="S84">
        <v>6.7306112645002054</v>
      </c>
      <c r="T84">
        <v>0</v>
      </c>
      <c r="U84">
        <v>24.070103092219021</v>
      </c>
      <c r="V84">
        <v>5.76694976416539</v>
      </c>
      <c r="W84">
        <v>9.4908486368046567</v>
      </c>
      <c r="X84">
        <v>41.33016221773385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4.8592490824629779</v>
      </c>
      <c r="AF84">
        <v>5.2337341227180527</v>
      </c>
      <c r="AG84">
        <v>6.3619716992000006</v>
      </c>
      <c r="AH84">
        <v>0</v>
      </c>
      <c r="AI84">
        <v>0</v>
      </c>
      <c r="AJ84">
        <v>0</v>
      </c>
      <c r="AK84">
        <v>16.127811494168636</v>
      </c>
      <c r="AL84">
        <v>0</v>
      </c>
      <c r="AM84">
        <v>0</v>
      </c>
      <c r="AN84">
        <v>0.84583699999999995</v>
      </c>
      <c r="AO84">
        <v>0</v>
      </c>
      <c r="AP84">
        <v>0</v>
      </c>
      <c r="AQ84">
        <v>13.489077218730156</v>
      </c>
      <c r="AR84">
        <v>0.39067020163043481</v>
      </c>
      <c r="AS84">
        <v>1.3884053890871246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618.64351369658891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8.9399647789963854</v>
      </c>
      <c r="L85">
        <v>370.70010805514409</v>
      </c>
      <c r="M85">
        <v>27.130122718534437</v>
      </c>
      <c r="N85">
        <v>17.400012770642199</v>
      </c>
      <c r="O85">
        <v>0</v>
      </c>
      <c r="P85">
        <v>41.081464031067966</v>
      </c>
      <c r="Q85">
        <v>5.7688428749384526</v>
      </c>
      <c r="R85">
        <v>11.536830052777079</v>
      </c>
      <c r="S85">
        <v>6.7306112645002054</v>
      </c>
      <c r="T85">
        <v>0</v>
      </c>
      <c r="U85">
        <v>24.070103092219021</v>
      </c>
      <c r="V85">
        <v>5.76694976416539</v>
      </c>
      <c r="W85">
        <v>9.4905831500646833</v>
      </c>
      <c r="X85">
        <v>41.33016221773385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4.8592490824629779</v>
      </c>
      <c r="AF85">
        <v>5.2337341227180527</v>
      </c>
      <c r="AG85">
        <v>6.3619716992000006</v>
      </c>
      <c r="AH85">
        <v>0</v>
      </c>
      <c r="AI85">
        <v>0</v>
      </c>
      <c r="AJ85">
        <v>0</v>
      </c>
      <c r="AK85">
        <v>16.127811494168636</v>
      </c>
      <c r="AL85">
        <v>0</v>
      </c>
      <c r="AM85">
        <v>0</v>
      </c>
      <c r="AN85">
        <v>0.84583699999999995</v>
      </c>
      <c r="AO85">
        <v>0</v>
      </c>
      <c r="AP85">
        <v>0</v>
      </c>
      <c r="AQ85">
        <v>13.489077218730156</v>
      </c>
      <c r="AR85">
        <v>0.39067020163043481</v>
      </c>
      <c r="AS85">
        <v>1.348736549732382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618.60284213942634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8.9399647789963854</v>
      </c>
      <c r="L86">
        <v>370.70010805514409</v>
      </c>
      <c r="M86">
        <v>27.130122718534437</v>
      </c>
      <c r="N86">
        <v>17.400012770642199</v>
      </c>
      <c r="O86">
        <v>0</v>
      </c>
      <c r="P86">
        <v>41.081464031067966</v>
      </c>
      <c r="Q86">
        <v>5.7688428749384526</v>
      </c>
      <c r="R86">
        <v>11.536830052777079</v>
      </c>
      <c r="S86">
        <v>6.7306112645002054</v>
      </c>
      <c r="T86">
        <v>0</v>
      </c>
      <c r="U86">
        <v>24.070103092219021</v>
      </c>
      <c r="V86">
        <v>5.76694976416539</v>
      </c>
      <c r="W86">
        <v>9.4905831500646833</v>
      </c>
      <c r="X86">
        <v>41.33016221773385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4.8592490824629779</v>
      </c>
      <c r="AF86">
        <v>5.2337341227180527</v>
      </c>
      <c r="AG86">
        <v>6.3619716992000006</v>
      </c>
      <c r="AH86">
        <v>0</v>
      </c>
      <c r="AI86">
        <v>0</v>
      </c>
      <c r="AJ86">
        <v>0</v>
      </c>
      <c r="AK86">
        <v>16.127811494168636</v>
      </c>
      <c r="AL86">
        <v>0</v>
      </c>
      <c r="AM86">
        <v>0</v>
      </c>
      <c r="AN86">
        <v>0.84583699999999995</v>
      </c>
      <c r="AO86">
        <v>0</v>
      </c>
      <c r="AP86">
        <v>0</v>
      </c>
      <c r="AQ86">
        <v>13.489077218730156</v>
      </c>
      <c r="AR86">
        <v>0.39067020163043481</v>
      </c>
      <c r="AS86">
        <v>1.348736549732382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618.60284213942634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8.9399647789963854</v>
      </c>
      <c r="L87">
        <v>370.70010805514409</v>
      </c>
      <c r="M87">
        <v>27.130122718534437</v>
      </c>
      <c r="N87">
        <v>17.400012770642199</v>
      </c>
      <c r="O87">
        <v>0</v>
      </c>
      <c r="P87">
        <v>41.081464031067966</v>
      </c>
      <c r="Q87">
        <v>5.7688428749384526</v>
      </c>
      <c r="R87">
        <v>11.536830052777079</v>
      </c>
      <c r="S87">
        <v>6.7306112645002054</v>
      </c>
      <c r="T87">
        <v>0</v>
      </c>
      <c r="U87">
        <v>24.070103092219021</v>
      </c>
      <c r="V87">
        <v>5.76694976416539</v>
      </c>
      <c r="W87">
        <v>9.4905831500646833</v>
      </c>
      <c r="X87">
        <v>41.33016221773385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4.8592490824629779</v>
      </c>
      <c r="AF87">
        <v>5.2337341227180527</v>
      </c>
      <c r="AG87">
        <v>6.3619716992000006</v>
      </c>
      <c r="AH87">
        <v>0</v>
      </c>
      <c r="AI87">
        <v>0</v>
      </c>
      <c r="AJ87">
        <v>0</v>
      </c>
      <c r="AK87">
        <v>16.127811494168636</v>
      </c>
      <c r="AL87">
        <v>0</v>
      </c>
      <c r="AM87">
        <v>0</v>
      </c>
      <c r="AN87">
        <v>0.84583699999999995</v>
      </c>
      <c r="AO87">
        <v>0</v>
      </c>
      <c r="AP87">
        <v>0</v>
      </c>
      <c r="AQ87">
        <v>8.9927179412698397</v>
      </c>
      <c r="AR87">
        <v>6.5111688000000001</v>
      </c>
      <c r="AS87">
        <v>1.348736549732382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620.22698146033554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8.9399647789963854</v>
      </c>
      <c r="L88">
        <v>370.70010805514409</v>
      </c>
      <c r="M88">
        <v>27.130122718534437</v>
      </c>
      <c r="N88">
        <v>17.400012770642199</v>
      </c>
      <c r="O88">
        <v>0</v>
      </c>
      <c r="P88">
        <v>41.081464031067966</v>
      </c>
      <c r="Q88">
        <v>5.7688428749384526</v>
      </c>
      <c r="R88">
        <v>11.536830052777079</v>
      </c>
      <c r="S88">
        <v>6.7306112645002054</v>
      </c>
      <c r="T88">
        <v>0</v>
      </c>
      <c r="U88">
        <v>24.070103092219021</v>
      </c>
      <c r="V88">
        <v>5.76694976416539</v>
      </c>
      <c r="W88">
        <v>9.4905831500646833</v>
      </c>
      <c r="X88">
        <v>41.33016221773385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4.8592490824629779</v>
      </c>
      <c r="AF88">
        <v>5.2337341227180527</v>
      </c>
      <c r="AG88">
        <v>6.3619716992000006</v>
      </c>
      <c r="AH88">
        <v>0</v>
      </c>
      <c r="AI88">
        <v>0</v>
      </c>
      <c r="AJ88">
        <v>0</v>
      </c>
      <c r="AK88">
        <v>16.127811494168636</v>
      </c>
      <c r="AL88">
        <v>0</v>
      </c>
      <c r="AM88">
        <v>0</v>
      </c>
      <c r="AN88">
        <v>0.84583699999999995</v>
      </c>
      <c r="AO88">
        <v>0</v>
      </c>
      <c r="AP88">
        <v>0</v>
      </c>
      <c r="AQ88">
        <v>8.9927179412698397</v>
      </c>
      <c r="AR88">
        <v>6.5111688000000001</v>
      </c>
      <c r="AS88">
        <v>1.348736549732382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620.22698146033554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8.9399647789963854</v>
      </c>
      <c r="L89">
        <v>370.70010805514409</v>
      </c>
      <c r="M89">
        <v>27.130122718534437</v>
      </c>
      <c r="N89">
        <v>17.400012770642199</v>
      </c>
      <c r="O89">
        <v>0</v>
      </c>
      <c r="P89">
        <v>41.081464031067966</v>
      </c>
      <c r="Q89">
        <v>5.7688428749384526</v>
      </c>
      <c r="R89">
        <v>11.536830052777079</v>
      </c>
      <c r="S89">
        <v>6.7306112645002054</v>
      </c>
      <c r="T89">
        <v>0</v>
      </c>
      <c r="U89">
        <v>24.070103092219021</v>
      </c>
      <c r="V89">
        <v>5.76694976416539</v>
      </c>
      <c r="W89">
        <v>9.4905831500646833</v>
      </c>
      <c r="X89">
        <v>41.33016221773385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4.8592490824629779</v>
      </c>
      <c r="AF89">
        <v>5.2337341227180527</v>
      </c>
      <c r="AG89">
        <v>6.3619716992000006</v>
      </c>
      <c r="AH89">
        <v>0</v>
      </c>
      <c r="AI89">
        <v>0</v>
      </c>
      <c r="AJ89">
        <v>0</v>
      </c>
      <c r="AK89">
        <v>16.127811494168636</v>
      </c>
      <c r="AL89">
        <v>0</v>
      </c>
      <c r="AM89">
        <v>0</v>
      </c>
      <c r="AN89">
        <v>0.84583699999999995</v>
      </c>
      <c r="AO89">
        <v>0</v>
      </c>
      <c r="AP89">
        <v>0</v>
      </c>
      <c r="AQ89">
        <v>8.9927179412698397</v>
      </c>
      <c r="AR89">
        <v>0.39067020163043481</v>
      </c>
      <c r="AS89">
        <v>1.348736549732382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614.10648286196601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8.9498039369813487</v>
      </c>
      <c r="L90">
        <v>370.70010805514409</v>
      </c>
      <c r="M90">
        <v>27.130122718534437</v>
      </c>
      <c r="N90">
        <v>17.400012770642199</v>
      </c>
      <c r="O90">
        <v>0</v>
      </c>
      <c r="P90">
        <v>41.081464031067966</v>
      </c>
      <c r="Q90">
        <v>5.7688428749384526</v>
      </c>
      <c r="R90">
        <v>11.536830052777079</v>
      </c>
      <c r="S90">
        <v>6.7306112645002054</v>
      </c>
      <c r="T90">
        <v>0</v>
      </c>
      <c r="U90">
        <v>24.070103092219021</v>
      </c>
      <c r="V90">
        <v>5.76694976416539</v>
      </c>
      <c r="W90">
        <v>9.4905831500646833</v>
      </c>
      <c r="X90">
        <v>41.33016221773385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4.8592490824629779</v>
      </c>
      <c r="AF90">
        <v>5.2337341227180527</v>
      </c>
      <c r="AG90">
        <v>6.3619716992000006</v>
      </c>
      <c r="AH90">
        <v>0</v>
      </c>
      <c r="AI90">
        <v>0</v>
      </c>
      <c r="AJ90">
        <v>0</v>
      </c>
      <c r="AK90">
        <v>16.127811494168636</v>
      </c>
      <c r="AL90">
        <v>0</v>
      </c>
      <c r="AM90">
        <v>0</v>
      </c>
      <c r="AN90">
        <v>0.84583699999999995</v>
      </c>
      <c r="AO90">
        <v>0</v>
      </c>
      <c r="AP90">
        <v>0</v>
      </c>
      <c r="AQ90">
        <v>4.4963589706349198</v>
      </c>
      <c r="AR90">
        <v>0.39067020163043481</v>
      </c>
      <c r="AS90">
        <v>1.348736549732382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609.61996304931608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8.9499314397640806</v>
      </c>
      <c r="L91">
        <v>370.70882318743844</v>
      </c>
      <c r="M91">
        <v>27.130122718534437</v>
      </c>
      <c r="N91">
        <v>17.400012770642199</v>
      </c>
      <c r="O91">
        <v>0</v>
      </c>
      <c r="P91">
        <v>41.081464031067966</v>
      </c>
      <c r="Q91">
        <v>5.7688428749384526</v>
      </c>
      <c r="R91">
        <v>11.536830052777079</v>
      </c>
      <c r="S91">
        <v>6.7306112645002054</v>
      </c>
      <c r="T91">
        <v>0</v>
      </c>
      <c r="U91">
        <v>24.070103092219021</v>
      </c>
      <c r="V91">
        <v>5.76694976416539</v>
      </c>
      <c r="W91">
        <v>9.4905831500646833</v>
      </c>
      <c r="X91">
        <v>41.33016221773385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4.8592490824629779</v>
      </c>
      <c r="AF91">
        <v>2.7622483772819471</v>
      </c>
      <c r="AG91">
        <v>6.3619716992000006</v>
      </c>
      <c r="AH91">
        <v>0</v>
      </c>
      <c r="AI91">
        <v>0</v>
      </c>
      <c r="AJ91">
        <v>0</v>
      </c>
      <c r="AK91">
        <v>16.127811494168636</v>
      </c>
      <c r="AL91">
        <v>0</v>
      </c>
      <c r="AM91">
        <v>0</v>
      </c>
      <c r="AN91">
        <v>0.84583699999999995</v>
      </c>
      <c r="AO91">
        <v>0</v>
      </c>
      <c r="AP91">
        <v>0</v>
      </c>
      <c r="AQ91">
        <v>4.2919791987301581</v>
      </c>
      <c r="AR91">
        <v>0.39067020163043481</v>
      </c>
      <c r="AS91">
        <v>1.348736549732382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606.95294016705225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1.9200132317085181</v>
      </c>
      <c r="L92">
        <v>346.03140302615077</v>
      </c>
      <c r="M92">
        <v>27.130122718534437</v>
      </c>
      <c r="N92">
        <v>17.400012770642199</v>
      </c>
      <c r="O92">
        <v>0</v>
      </c>
      <c r="P92">
        <v>41.081464031067966</v>
      </c>
      <c r="Q92">
        <v>5.7688428749384526</v>
      </c>
      <c r="R92">
        <v>11.536830052777079</v>
      </c>
      <c r="S92">
        <v>6.7306112645002054</v>
      </c>
      <c r="T92">
        <v>0</v>
      </c>
      <c r="U92">
        <v>24.070103092219021</v>
      </c>
      <c r="V92">
        <v>5.76694976416539</v>
      </c>
      <c r="W92">
        <v>9.4905831500646833</v>
      </c>
      <c r="X92">
        <v>41.33016221773385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4.8592490824629779</v>
      </c>
      <c r="AF92">
        <v>2.7622483772819471</v>
      </c>
      <c r="AG92">
        <v>6.3619716992000006</v>
      </c>
      <c r="AH92">
        <v>0</v>
      </c>
      <c r="AI92">
        <v>0</v>
      </c>
      <c r="AJ92">
        <v>0</v>
      </c>
      <c r="AK92">
        <v>16.127811494168636</v>
      </c>
      <c r="AL92">
        <v>0</v>
      </c>
      <c r="AM92">
        <v>0</v>
      </c>
      <c r="AN92">
        <v>0.84583699999999995</v>
      </c>
      <c r="AO92">
        <v>0</v>
      </c>
      <c r="AP92">
        <v>0</v>
      </c>
      <c r="AQ92">
        <v>0</v>
      </c>
      <c r="AR92">
        <v>0.39067020163043481</v>
      </c>
      <c r="AS92">
        <v>1.348736549732382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570.953622598979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1.9200006749933753</v>
      </c>
      <c r="L93">
        <v>317.19954429013609</v>
      </c>
      <c r="M93">
        <v>27.130122718534437</v>
      </c>
      <c r="N93">
        <v>17.400012770642199</v>
      </c>
      <c r="O93">
        <v>0</v>
      </c>
      <c r="P93">
        <v>41.081464031067966</v>
      </c>
      <c r="Q93">
        <v>5.7688428749384526</v>
      </c>
      <c r="R93">
        <v>11.536830052777079</v>
      </c>
      <c r="S93">
        <v>6.7306112645002054</v>
      </c>
      <c r="T93">
        <v>0</v>
      </c>
      <c r="U93">
        <v>23.359705422446407</v>
      </c>
      <c r="V93">
        <v>5.7694206157024794</v>
      </c>
      <c r="W93">
        <v>9.4905831500646833</v>
      </c>
      <c r="X93">
        <v>41.33016221773385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4.8592490824629779</v>
      </c>
      <c r="AF93">
        <v>2.7622483772819471</v>
      </c>
      <c r="AG93">
        <v>6.3619716992000006</v>
      </c>
      <c r="AH93">
        <v>0</v>
      </c>
      <c r="AI93">
        <v>0</v>
      </c>
      <c r="AJ93">
        <v>0</v>
      </c>
      <c r="AK93">
        <v>16.127811494168636</v>
      </c>
      <c r="AL93">
        <v>0</v>
      </c>
      <c r="AM93">
        <v>0</v>
      </c>
      <c r="AN93">
        <v>0.84583699999999995</v>
      </c>
      <c r="AO93">
        <v>0</v>
      </c>
      <c r="AP93">
        <v>0</v>
      </c>
      <c r="AQ93">
        <v>0</v>
      </c>
      <c r="AR93">
        <v>6.5111688000000001</v>
      </c>
      <c r="AS93">
        <v>1.348736549732382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547.53432308638321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1.9200006749933753</v>
      </c>
      <c r="L94">
        <v>269.13955021440222</v>
      </c>
      <c r="M94">
        <v>27.130122718534437</v>
      </c>
      <c r="N94">
        <v>17.400012770642199</v>
      </c>
      <c r="O94">
        <v>0</v>
      </c>
      <c r="P94">
        <v>41.081464031067966</v>
      </c>
      <c r="Q94">
        <v>5.769863096464948</v>
      </c>
      <c r="R94">
        <v>11.529131315430266</v>
      </c>
      <c r="S94">
        <v>7.0013547752808991</v>
      </c>
      <c r="T94">
        <v>0</v>
      </c>
      <c r="U94">
        <v>22.029889546252196</v>
      </c>
      <c r="V94">
        <v>5.7694206157024794</v>
      </c>
      <c r="W94">
        <v>9.4905831500646833</v>
      </c>
      <c r="X94">
        <v>41.33016221773385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4.8592490824629779</v>
      </c>
      <c r="AF94">
        <v>2.7622483772819471</v>
      </c>
      <c r="AG94">
        <v>6.3619716992000006</v>
      </c>
      <c r="AH94">
        <v>0</v>
      </c>
      <c r="AI94">
        <v>0</v>
      </c>
      <c r="AJ94">
        <v>0</v>
      </c>
      <c r="AK94">
        <v>16.127811494168636</v>
      </c>
      <c r="AL94">
        <v>0</v>
      </c>
      <c r="AM94">
        <v>0</v>
      </c>
      <c r="AN94">
        <v>0.84583699999999995</v>
      </c>
      <c r="AO94">
        <v>0</v>
      </c>
      <c r="AP94">
        <v>0</v>
      </c>
      <c r="AQ94">
        <v>0</v>
      </c>
      <c r="AR94">
        <v>6.5111688000000001</v>
      </c>
      <c r="AS94">
        <v>1.348736549732382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498.40857812941556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1.9200006749933753</v>
      </c>
      <c r="L95">
        <v>230.69135917374487</v>
      </c>
      <c r="M95">
        <v>27.130122718534437</v>
      </c>
      <c r="N95">
        <v>17.400012770642199</v>
      </c>
      <c r="O95">
        <v>0</v>
      </c>
      <c r="P95">
        <v>41.081464031067966</v>
      </c>
      <c r="Q95">
        <v>5.769863096464948</v>
      </c>
      <c r="R95">
        <v>11.529131315430266</v>
      </c>
      <c r="S95">
        <v>6.7286760709740587</v>
      </c>
      <c r="T95">
        <v>0</v>
      </c>
      <c r="U95">
        <v>20.370273056300267</v>
      </c>
      <c r="V95">
        <v>5.7694206157024794</v>
      </c>
      <c r="W95">
        <v>9.4905831500646833</v>
      </c>
      <c r="X95">
        <v>41.33016221773385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4.8592490824629779</v>
      </c>
      <c r="AF95">
        <v>2.7622483772819471</v>
      </c>
      <c r="AG95">
        <v>6.3619716992000006</v>
      </c>
      <c r="AH95">
        <v>0</v>
      </c>
      <c r="AI95">
        <v>0</v>
      </c>
      <c r="AJ95">
        <v>0</v>
      </c>
      <c r="AK95">
        <v>16.127811494168636</v>
      </c>
      <c r="AL95">
        <v>0</v>
      </c>
      <c r="AM95">
        <v>0</v>
      </c>
      <c r="AN95">
        <v>0.84583699999999995</v>
      </c>
      <c r="AO95">
        <v>0</v>
      </c>
      <c r="AP95">
        <v>0</v>
      </c>
      <c r="AQ95">
        <v>0</v>
      </c>
      <c r="AR95">
        <v>0.65111700271739126</v>
      </c>
      <c r="AS95">
        <v>1.348736549732382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452.16804009721682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1.9200006749933753</v>
      </c>
      <c r="L96">
        <v>201.85600759457557</v>
      </c>
      <c r="M96">
        <v>27.130122718534437</v>
      </c>
      <c r="N96">
        <v>17.400012770642199</v>
      </c>
      <c r="O96">
        <v>0</v>
      </c>
      <c r="P96">
        <v>41.081464031067966</v>
      </c>
      <c r="Q96">
        <v>2.8891637624909481</v>
      </c>
      <c r="R96">
        <v>11.529131315430266</v>
      </c>
      <c r="S96">
        <v>3.8405212679589509</v>
      </c>
      <c r="T96">
        <v>0</v>
      </c>
      <c r="U96">
        <v>20.370273056300267</v>
      </c>
      <c r="V96">
        <v>5.7694206157024794</v>
      </c>
      <c r="W96">
        <v>9.4905831500646833</v>
      </c>
      <c r="X96">
        <v>41.33016221773385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4.8592490824629779</v>
      </c>
      <c r="AF96">
        <v>2.7622483772819471</v>
      </c>
      <c r="AG96">
        <v>6.3619716992000006</v>
      </c>
      <c r="AH96">
        <v>0</v>
      </c>
      <c r="AI96">
        <v>0</v>
      </c>
      <c r="AJ96">
        <v>0</v>
      </c>
      <c r="AK96">
        <v>16.127811494168636</v>
      </c>
      <c r="AL96">
        <v>0</v>
      </c>
      <c r="AM96">
        <v>0</v>
      </c>
      <c r="AN96">
        <v>0.84583699999999995</v>
      </c>
      <c r="AO96">
        <v>0</v>
      </c>
      <c r="AP96">
        <v>0</v>
      </c>
      <c r="AQ96">
        <v>0</v>
      </c>
      <c r="AR96">
        <v>0.39067020163043481</v>
      </c>
      <c r="AS96">
        <v>1.348736549732382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417.3033875799714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1.9200271200082695</v>
      </c>
      <c r="L97">
        <v>201.85155131636188</v>
      </c>
      <c r="M97">
        <v>27.130122718534437</v>
      </c>
      <c r="N97">
        <v>17.400012770642199</v>
      </c>
      <c r="O97">
        <v>0</v>
      </c>
      <c r="P97">
        <v>39.14978522727273</v>
      </c>
      <c r="Q97">
        <v>2.8801820023668636</v>
      </c>
      <c r="R97">
        <v>5.7707861559963929</v>
      </c>
      <c r="S97">
        <v>3.8405161330120481</v>
      </c>
      <c r="T97">
        <v>0</v>
      </c>
      <c r="U97">
        <v>20.370273056300267</v>
      </c>
      <c r="V97">
        <v>1.9199680000000001</v>
      </c>
      <c r="W97">
        <v>9.4905831500646833</v>
      </c>
      <c r="X97">
        <v>41.33016221773385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4.8592490824629779</v>
      </c>
      <c r="AF97">
        <v>2.7622483772819471</v>
      </c>
      <c r="AG97">
        <v>6.3619716992000006</v>
      </c>
      <c r="AH97">
        <v>0</v>
      </c>
      <c r="AI97">
        <v>0</v>
      </c>
      <c r="AJ97">
        <v>0</v>
      </c>
      <c r="AK97">
        <v>16.127811494168636</v>
      </c>
      <c r="AL97">
        <v>0</v>
      </c>
      <c r="AM97">
        <v>0</v>
      </c>
      <c r="AN97">
        <v>0.84583699999999995</v>
      </c>
      <c r="AO97">
        <v>0</v>
      </c>
      <c r="AP97">
        <v>0</v>
      </c>
      <c r="AQ97">
        <v>0</v>
      </c>
      <c r="AR97">
        <v>0.39067020163043481</v>
      </c>
      <c r="AS97">
        <v>1.348736549732382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405.75049427276997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1.9200137749756521</v>
      </c>
      <c r="L98">
        <v>201.85155131636188</v>
      </c>
      <c r="M98">
        <v>27.130122718534437</v>
      </c>
      <c r="N98">
        <v>17.400012770642199</v>
      </c>
      <c r="O98">
        <v>0</v>
      </c>
      <c r="P98">
        <v>39.14978522727273</v>
      </c>
      <c r="Q98">
        <v>2.8801820023668636</v>
      </c>
      <c r="R98">
        <v>5.7707861559963929</v>
      </c>
      <c r="S98">
        <v>3.8405161330120481</v>
      </c>
      <c r="T98">
        <v>0</v>
      </c>
      <c r="U98">
        <v>20.370273056300267</v>
      </c>
      <c r="V98">
        <v>1.9199680000000001</v>
      </c>
      <c r="W98">
        <v>9.4905831500646833</v>
      </c>
      <c r="X98">
        <v>41.33016221773385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4.8592490824629779</v>
      </c>
      <c r="AF98">
        <v>2.7622483772819471</v>
      </c>
      <c r="AG98">
        <v>6.3619716992000006</v>
      </c>
      <c r="AH98">
        <v>0</v>
      </c>
      <c r="AI98">
        <v>0</v>
      </c>
      <c r="AJ98">
        <v>0</v>
      </c>
      <c r="AK98">
        <v>16.127811494168636</v>
      </c>
      <c r="AL98">
        <v>0</v>
      </c>
      <c r="AM98">
        <v>0</v>
      </c>
      <c r="AN98">
        <v>0.84583699999999995</v>
      </c>
      <c r="AO98">
        <v>0</v>
      </c>
      <c r="AP98">
        <v>0</v>
      </c>
      <c r="AQ98">
        <v>0</v>
      </c>
      <c r="AR98">
        <v>0.39067020163043481</v>
      </c>
      <c r="AS98">
        <v>1.348736549732382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405.75048092773733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0.15663966290964135</v>
      </c>
      <c r="L99">
        <f t="shared" si="2"/>
        <v>7.7038486092648402</v>
      </c>
      <c r="M99">
        <f t="shared" si="2"/>
        <v>0.6511229452448275</v>
      </c>
      <c r="N99">
        <f t="shared" si="2"/>
        <v>0.4184229769757446</v>
      </c>
      <c r="O99">
        <f t="shared" si="2"/>
        <v>0</v>
      </c>
      <c r="P99">
        <f t="shared" si="2"/>
        <v>0.92681702360929941</v>
      </c>
      <c r="Q99">
        <f t="shared" si="2"/>
        <v>0.11969990497960967</v>
      </c>
      <c r="R99">
        <f t="shared" si="2"/>
        <v>0.24095652655986347</v>
      </c>
      <c r="S99">
        <f t="shared" si="2"/>
        <v>0.14291874640703639</v>
      </c>
      <c r="T99">
        <f t="shared" si="2"/>
        <v>0</v>
      </c>
      <c r="U99">
        <f t="shared" si="2"/>
        <v>0.57329499137340212</v>
      </c>
      <c r="V99">
        <f t="shared" si="2"/>
        <v>0.11421420726783073</v>
      </c>
      <c r="W99">
        <f t="shared" si="2"/>
        <v>0.23008952171617289</v>
      </c>
      <c r="X99">
        <f t="shared" si="2"/>
        <v>0.99181583652401151</v>
      </c>
      <c r="Y99">
        <f t="shared" si="2"/>
        <v>0</v>
      </c>
      <c r="Z99">
        <f t="shared" si="2"/>
        <v>1.2662176039772729E-2</v>
      </c>
      <c r="AA99">
        <f t="shared" si="2"/>
        <v>2.4876893058649784E-2</v>
      </c>
      <c r="AB99">
        <f t="shared" si="2"/>
        <v>3.0113819246249049E-2</v>
      </c>
      <c r="AC99">
        <f t="shared" si="2"/>
        <v>0</v>
      </c>
      <c r="AD99">
        <f t="shared" si="2"/>
        <v>2.5322333323296742E-2</v>
      </c>
      <c r="AE99">
        <f t="shared" si="2"/>
        <v>9.2325730956196325E-2</v>
      </c>
      <c r="AF99">
        <f t="shared" si="2"/>
        <v>9.4428190535623624E-2</v>
      </c>
      <c r="AG99">
        <f t="shared" si="2"/>
        <v>0.15268732078080022</v>
      </c>
      <c r="AH99">
        <f t="shared" si="2"/>
        <v>0.16757419205422386</v>
      </c>
      <c r="AI99">
        <f t="shared" si="2"/>
        <v>0</v>
      </c>
      <c r="AJ99">
        <f t="shared" si="2"/>
        <v>0</v>
      </c>
      <c r="AK99">
        <f t="shared" si="2"/>
        <v>0.38706747586004681</v>
      </c>
      <c r="AL99">
        <f t="shared" si="2"/>
        <v>0</v>
      </c>
      <c r="AM99">
        <f t="shared" si="2"/>
        <v>7.0743887760690181E-3</v>
      </c>
      <c r="AN99">
        <f t="shared" si="2"/>
        <v>2.0300088000000042E-2</v>
      </c>
      <c r="AO99">
        <f t="shared" si="2"/>
        <v>0</v>
      </c>
      <c r="AP99">
        <f t="shared" si="2"/>
        <v>5.9685168755592372E-3</v>
      </c>
      <c r="AQ99">
        <f t="shared" si="2"/>
        <v>0.16164596619718236</v>
      </c>
      <c r="AR99">
        <f t="shared" si="2"/>
        <v>3.3695298984850533E-2</v>
      </c>
      <c r="AS99">
        <f t="shared" si="2"/>
        <v>3.5324999589614971E-2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13.520908343110406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19.223981999999999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19.223981999999999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18.410851999999998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18.410851999999998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19.223981999999999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19.223981999999999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18.714905000000002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18.714905000000002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17.037514999999999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17.037514999999999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14.614563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14.614563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15.182433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15.182433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14.395522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14.395522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14.447762000000001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14.447762000000001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13.347822000000001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13.347822000000001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12.911053000000001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12.911053000000001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13.450685999999999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13.450685999999999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13.941912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13.941912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15.054357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15.054357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15.159036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15.159036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15.842578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15.842578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15.982958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15.982958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15.382512999999999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15.382512999999999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16.549416000000001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16.549416000000001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18.956132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18.956132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17.237898000000001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17.237898000000001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18.646429999999999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18.646429999999999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18.035295999999999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18.035295999999999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19.09873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19.09873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19.223981999999999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19.223981999999999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19.223981999999999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19.223981999999999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19.223981999999999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19.223981999999999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19.223981999999999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19.223981999999999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19.223981999999999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19.223981999999999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19.223981999999999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19.223981999999999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19.223981999999999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19.223981999999999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19.223981999999999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19.223981999999999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19.223981999999999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19.223981999999999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19.223981999999999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19.223981999999999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19.223981999999999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19.223981999999999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19.223981999999999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19.223981999999999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19.223981999999999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19.223981999999999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19.223981999999999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19.223981999999999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19.223981999999999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19.223981999999999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19.223981999999999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19.223981999999999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19.223981999999999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19.223981999999999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19.223981999999999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19.223981999999999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18.297297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18.297297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19.223981999999999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19.223981999999999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18.010387999999999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18.010387999999999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18.384328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18.384328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17.499396000000001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17.499396000000001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19.223981999999999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19.223981999999999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18.628682000000001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18.628682000000001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19.223981999999999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19.223981999999999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19.223981999999999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19.223981999999999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19.223981999999999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19.223981999999999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18.553851999999999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18.553851999999999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19.223981999999999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19.223981999999999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19.223981999999999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19.223981999999999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19.223981999999999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19.223981999999999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18.126967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18.126967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19.223981999999999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19.223981999999999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19.223981999999999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19.223981999999999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19.223981999999999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19.223981999999999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19.223981999999999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19.223981999999999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19.223981999999999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19.223981999999999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19.223981999999999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19.223981999999999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19.223981999999999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19.223981999999999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19.223981999999999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19.223981999999999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19.223981999999999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19.223981999999999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19.223981999999999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19.223981999999999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19.223981999999999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19.223981999999999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19.223981999999999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19.223981999999999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19.223981999999999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19.223981999999999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19.223981999999999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19.223981999999999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19.223981999999999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19.223981999999999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19.223981999999999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19.223981999999999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19.223981999999999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19.223981999999999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19.223981999999999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19.223981999999999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19.223981999999999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19.223981999999999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19.223981999999999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19.223981999999999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19.223981999999999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19.223981999999999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19.223981999999999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19.223981999999999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19.223981999999999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19.223981999999999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19.223981999999999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19.223981999999999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19.223981999999999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19.223981999999999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19.223981999999999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19.223981999999999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19.223981999999999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19.223981999999999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19.223981999999999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19.223981999999999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19.223981999999999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19.223981999999999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19.223981999999999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19.223981999999999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19.223981999999999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19.223981999999999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19.223981999999999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19.223981999999999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19.223981999999999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19.223981999999999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19.223981999999999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19.223981999999999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19.223981999999999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19.223981999999999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18.088947999999998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18.088947999999998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18.112545999999998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18.112545999999998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19.223981999999999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19.223981999999999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18.545684000000001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18.545684000000001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0.44124582624999975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0.44124582624999975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45315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Y87" activePane="bottomRight" state="frozen"/>
      <selection pane="topRight" activeCell="B1" sqref="B1"/>
      <selection pane="bottomLeft" activeCell="A3" sqref="A3"/>
      <selection pane="bottomRight" activeCell="AE23" sqref="AE23:AF98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432.54</v>
      </c>
      <c r="L3" s="196">
        <v>6.04</v>
      </c>
      <c r="M3" s="196">
        <v>61.3</v>
      </c>
      <c r="N3" s="196">
        <v>39.72</v>
      </c>
      <c r="O3" s="196">
        <v>33.82</v>
      </c>
      <c r="P3" s="196">
        <v>23.72</v>
      </c>
      <c r="Q3" s="196">
        <v>9.2100000000000009</v>
      </c>
      <c r="R3" s="196">
        <v>18.62</v>
      </c>
      <c r="S3" s="196">
        <v>11.14</v>
      </c>
      <c r="T3" s="196">
        <v>0</v>
      </c>
      <c r="U3" s="196">
        <v>59.8</v>
      </c>
      <c r="V3" s="196">
        <v>8.65</v>
      </c>
      <c r="W3" s="196">
        <v>14.68</v>
      </c>
      <c r="X3" s="196">
        <v>62.27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83.76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117.49</v>
      </c>
      <c r="AQ3" s="196">
        <v>38.08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384.48</v>
      </c>
      <c r="L4" s="196">
        <v>6.04</v>
      </c>
      <c r="M4" s="196">
        <v>61.3</v>
      </c>
      <c r="N4" s="196">
        <v>41.91</v>
      </c>
      <c r="O4" s="196">
        <v>33.82</v>
      </c>
      <c r="P4" s="196">
        <v>23.72</v>
      </c>
      <c r="Q4" s="196">
        <v>9.2100000000000009</v>
      </c>
      <c r="R4" s="196">
        <v>17.899999999999999</v>
      </c>
      <c r="S4" s="196">
        <v>11.14</v>
      </c>
      <c r="T4" s="196">
        <v>0</v>
      </c>
      <c r="U4" s="196">
        <v>59.8</v>
      </c>
      <c r="V4" s="196">
        <v>8.65</v>
      </c>
      <c r="W4" s="196">
        <v>14.68</v>
      </c>
      <c r="X4" s="196">
        <v>62.27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83.76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117.49</v>
      </c>
      <c r="AQ4" s="196">
        <v>38.08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336.42</v>
      </c>
      <c r="L5" s="196">
        <v>6.04</v>
      </c>
      <c r="M5" s="196">
        <v>61.3</v>
      </c>
      <c r="N5" s="196">
        <v>47.88</v>
      </c>
      <c r="O5" s="196">
        <v>33.82</v>
      </c>
      <c r="P5" s="196">
        <v>23.72</v>
      </c>
      <c r="Q5" s="196">
        <v>9.2100000000000009</v>
      </c>
      <c r="R5" s="196">
        <v>17.899999999999999</v>
      </c>
      <c r="S5" s="196">
        <v>11.14</v>
      </c>
      <c r="T5" s="196">
        <v>0</v>
      </c>
      <c r="U5" s="196">
        <v>59.8</v>
      </c>
      <c r="V5" s="196">
        <v>8.65</v>
      </c>
      <c r="W5" s="196">
        <v>14.68</v>
      </c>
      <c r="X5" s="196">
        <v>62.27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83.76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117.49</v>
      </c>
      <c r="AQ5" s="196">
        <v>38.08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269.13</v>
      </c>
      <c r="L6" s="196">
        <v>6.04</v>
      </c>
      <c r="M6" s="196">
        <v>61.3</v>
      </c>
      <c r="N6" s="196">
        <v>49.87</v>
      </c>
      <c r="O6" s="196">
        <v>33.82</v>
      </c>
      <c r="P6" s="196">
        <v>23.72</v>
      </c>
      <c r="Q6" s="196">
        <v>9.2100000000000009</v>
      </c>
      <c r="R6" s="196">
        <v>17.899999999999999</v>
      </c>
      <c r="S6" s="196">
        <v>11.14</v>
      </c>
      <c r="T6" s="196">
        <v>0</v>
      </c>
      <c r="U6" s="196">
        <v>59.8</v>
      </c>
      <c r="V6" s="196">
        <v>8.65</v>
      </c>
      <c r="W6" s="196">
        <v>14.68</v>
      </c>
      <c r="X6" s="196">
        <v>62.27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83.76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117.49</v>
      </c>
      <c r="AQ6" s="196">
        <v>38.08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269.13</v>
      </c>
      <c r="L7" s="196">
        <v>2.88</v>
      </c>
      <c r="M7" s="196">
        <v>61.3</v>
      </c>
      <c r="N7" s="196">
        <v>49.48</v>
      </c>
      <c r="O7" s="196">
        <v>33.82</v>
      </c>
      <c r="P7" s="196">
        <v>23.72</v>
      </c>
      <c r="Q7" s="196">
        <v>4.8099999999999996</v>
      </c>
      <c r="R7" s="196">
        <v>9.01</v>
      </c>
      <c r="S7" s="196">
        <v>6.06</v>
      </c>
      <c r="T7" s="196">
        <v>0</v>
      </c>
      <c r="U7" s="196">
        <v>59.8</v>
      </c>
      <c r="V7" s="196">
        <v>2.89</v>
      </c>
      <c r="W7" s="196">
        <v>14.68</v>
      </c>
      <c r="X7" s="196">
        <v>62.27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83.76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117.49</v>
      </c>
      <c r="AQ7" s="196">
        <v>14.42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269.13</v>
      </c>
      <c r="L8" s="196">
        <v>2.88</v>
      </c>
      <c r="M8" s="196">
        <v>61.3</v>
      </c>
      <c r="N8" s="196">
        <v>49.87</v>
      </c>
      <c r="O8" s="196">
        <v>33.82</v>
      </c>
      <c r="P8" s="196">
        <v>23.72</v>
      </c>
      <c r="Q8" s="196">
        <v>4.8099999999999996</v>
      </c>
      <c r="R8" s="196">
        <v>7.69</v>
      </c>
      <c r="S8" s="196">
        <v>5.77</v>
      </c>
      <c r="T8" s="196">
        <v>0</v>
      </c>
      <c r="U8" s="196">
        <v>59.8</v>
      </c>
      <c r="V8" s="196">
        <v>2.89</v>
      </c>
      <c r="W8" s="196">
        <v>14.68</v>
      </c>
      <c r="X8" s="196">
        <v>62.27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83.76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117.49</v>
      </c>
      <c r="AQ8" s="196">
        <v>14.42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269.13</v>
      </c>
      <c r="L9" s="196">
        <v>2.88</v>
      </c>
      <c r="M9" s="196">
        <v>61.3</v>
      </c>
      <c r="N9" s="196">
        <v>49.87</v>
      </c>
      <c r="O9" s="196">
        <v>33.82</v>
      </c>
      <c r="P9" s="196">
        <v>23.72</v>
      </c>
      <c r="Q9" s="196">
        <v>4.8099999999999996</v>
      </c>
      <c r="R9" s="196">
        <v>7.69</v>
      </c>
      <c r="S9" s="196">
        <v>5.77</v>
      </c>
      <c r="T9" s="196">
        <v>0</v>
      </c>
      <c r="U9" s="196">
        <v>59.8</v>
      </c>
      <c r="V9" s="196">
        <v>2.89</v>
      </c>
      <c r="W9" s="196">
        <v>14.68</v>
      </c>
      <c r="X9" s="196">
        <v>62.27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83.76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117.49</v>
      </c>
      <c r="AQ9" s="196">
        <v>14.42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269.13</v>
      </c>
      <c r="L10" s="196">
        <v>2.88</v>
      </c>
      <c r="M10" s="196">
        <v>61.3</v>
      </c>
      <c r="N10" s="196">
        <v>49.87</v>
      </c>
      <c r="O10" s="196">
        <v>33.82</v>
      </c>
      <c r="P10" s="196">
        <v>23.72</v>
      </c>
      <c r="Q10" s="196">
        <v>4.8099999999999996</v>
      </c>
      <c r="R10" s="196">
        <v>7.69</v>
      </c>
      <c r="S10" s="196">
        <v>5.77</v>
      </c>
      <c r="T10" s="196">
        <v>0</v>
      </c>
      <c r="U10" s="196">
        <v>59.8</v>
      </c>
      <c r="V10" s="196">
        <v>2.89</v>
      </c>
      <c r="W10" s="196">
        <v>14.68</v>
      </c>
      <c r="X10" s="196">
        <v>62.27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83.76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117.49</v>
      </c>
      <c r="AQ10" s="196">
        <v>14.42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269.13</v>
      </c>
      <c r="L11" s="196">
        <v>2.88</v>
      </c>
      <c r="M11" s="196">
        <v>61.3</v>
      </c>
      <c r="N11" s="196">
        <v>49.87</v>
      </c>
      <c r="O11" s="196">
        <v>33.82</v>
      </c>
      <c r="P11" s="196">
        <v>23.72</v>
      </c>
      <c r="Q11" s="196">
        <v>4.8099999999999996</v>
      </c>
      <c r="R11" s="196">
        <v>7.69</v>
      </c>
      <c r="S11" s="196">
        <v>5.77</v>
      </c>
      <c r="T11" s="196">
        <v>0</v>
      </c>
      <c r="U11" s="196">
        <v>59.8</v>
      </c>
      <c r="V11" s="196">
        <v>2.89</v>
      </c>
      <c r="W11" s="196">
        <v>14.68</v>
      </c>
      <c r="X11" s="196">
        <v>62.27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83.76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117.49</v>
      </c>
      <c r="AQ11" s="196">
        <v>14.42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269.13</v>
      </c>
      <c r="L12" s="196">
        <v>2.88</v>
      </c>
      <c r="M12" s="196">
        <v>61.3</v>
      </c>
      <c r="N12" s="196">
        <v>49.87</v>
      </c>
      <c r="O12" s="196">
        <v>33.82</v>
      </c>
      <c r="P12" s="196">
        <v>23.72</v>
      </c>
      <c r="Q12" s="196">
        <v>4.8099999999999996</v>
      </c>
      <c r="R12" s="196">
        <v>7.69</v>
      </c>
      <c r="S12" s="196">
        <v>5.77</v>
      </c>
      <c r="T12" s="196">
        <v>0</v>
      </c>
      <c r="U12" s="196">
        <v>59.8</v>
      </c>
      <c r="V12" s="196">
        <v>2.89</v>
      </c>
      <c r="W12" s="196">
        <v>14.68</v>
      </c>
      <c r="X12" s="196">
        <v>62.27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83.76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117.49</v>
      </c>
      <c r="AQ12" s="196">
        <v>14.42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269.13</v>
      </c>
      <c r="L13" s="196">
        <v>2.88</v>
      </c>
      <c r="M13" s="196">
        <v>61.3</v>
      </c>
      <c r="N13" s="196">
        <v>49.87</v>
      </c>
      <c r="O13" s="196">
        <v>33.82</v>
      </c>
      <c r="P13" s="196">
        <v>23.72</v>
      </c>
      <c r="Q13" s="196">
        <v>4.8099999999999996</v>
      </c>
      <c r="R13" s="196">
        <v>7.69</v>
      </c>
      <c r="S13" s="196">
        <v>5.77</v>
      </c>
      <c r="T13" s="196">
        <v>0</v>
      </c>
      <c r="U13" s="196">
        <v>59.8</v>
      </c>
      <c r="V13" s="196">
        <v>2.89</v>
      </c>
      <c r="W13" s="196">
        <v>14.69</v>
      </c>
      <c r="X13" s="196">
        <v>62.27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83.76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57.67</v>
      </c>
      <c r="AQ13" s="196">
        <v>14.42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269.13</v>
      </c>
      <c r="L14" s="196">
        <v>2.88</v>
      </c>
      <c r="M14" s="196">
        <v>61.3</v>
      </c>
      <c r="N14" s="196">
        <v>49.87</v>
      </c>
      <c r="O14" s="196">
        <v>33.82</v>
      </c>
      <c r="P14" s="196">
        <v>23.72</v>
      </c>
      <c r="Q14" s="196">
        <v>4.8099999999999996</v>
      </c>
      <c r="R14" s="196">
        <v>7.69</v>
      </c>
      <c r="S14" s="196">
        <v>5.77</v>
      </c>
      <c r="T14" s="196">
        <v>0</v>
      </c>
      <c r="U14" s="196">
        <v>59.8</v>
      </c>
      <c r="V14" s="196">
        <v>2.89</v>
      </c>
      <c r="W14" s="196">
        <v>14.69</v>
      </c>
      <c r="X14" s="196">
        <v>62.27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83.76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57.67</v>
      </c>
      <c r="AQ14" s="196">
        <v>14.42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269.13</v>
      </c>
      <c r="L15" s="196">
        <v>2.88</v>
      </c>
      <c r="M15" s="196">
        <v>61.3</v>
      </c>
      <c r="N15" s="196">
        <v>49.87</v>
      </c>
      <c r="O15" s="196">
        <v>33.82</v>
      </c>
      <c r="P15" s="196">
        <v>23.72</v>
      </c>
      <c r="Q15" s="196">
        <v>4.8099999999999996</v>
      </c>
      <c r="R15" s="196">
        <v>7.69</v>
      </c>
      <c r="S15" s="196">
        <v>5.77</v>
      </c>
      <c r="T15" s="196">
        <v>0</v>
      </c>
      <c r="U15" s="196">
        <v>59.8</v>
      </c>
      <c r="V15" s="196">
        <v>2.89</v>
      </c>
      <c r="W15" s="196">
        <v>14.69</v>
      </c>
      <c r="X15" s="196">
        <v>62.27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83.76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57.67</v>
      </c>
      <c r="AQ15" s="196">
        <v>14.42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269.13</v>
      </c>
      <c r="L16" s="196">
        <v>2.88</v>
      </c>
      <c r="M16" s="196">
        <v>61.3</v>
      </c>
      <c r="N16" s="196">
        <v>49.87</v>
      </c>
      <c r="O16" s="196">
        <v>33.82</v>
      </c>
      <c r="P16" s="196">
        <v>23.72</v>
      </c>
      <c r="Q16" s="196">
        <v>4.8099999999999996</v>
      </c>
      <c r="R16" s="196">
        <v>7.69</v>
      </c>
      <c r="S16" s="196">
        <v>5.77</v>
      </c>
      <c r="T16" s="196">
        <v>0</v>
      </c>
      <c r="U16" s="196">
        <v>59.8</v>
      </c>
      <c r="V16" s="196">
        <v>2.89</v>
      </c>
      <c r="W16" s="196">
        <v>14.69</v>
      </c>
      <c r="X16" s="196">
        <v>62.27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83.76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57.67</v>
      </c>
      <c r="AQ16" s="196">
        <v>14.42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269.13</v>
      </c>
      <c r="L17" s="196">
        <v>2.88</v>
      </c>
      <c r="M17" s="196">
        <v>61.3</v>
      </c>
      <c r="N17" s="196">
        <v>49.87</v>
      </c>
      <c r="O17" s="196">
        <v>33.82</v>
      </c>
      <c r="P17" s="196">
        <v>23.72</v>
      </c>
      <c r="Q17" s="196">
        <v>4.8099999999999996</v>
      </c>
      <c r="R17" s="196">
        <v>7.69</v>
      </c>
      <c r="S17" s="196">
        <v>5.77</v>
      </c>
      <c r="T17" s="196">
        <v>0</v>
      </c>
      <c r="U17" s="196">
        <v>59.8</v>
      </c>
      <c r="V17" s="196">
        <v>2.89</v>
      </c>
      <c r="W17" s="196">
        <v>14.69</v>
      </c>
      <c r="X17" s="196">
        <v>62.27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83.76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57.67</v>
      </c>
      <c r="AQ17" s="196">
        <v>14.42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269.13</v>
      </c>
      <c r="L18" s="196">
        <v>2.88</v>
      </c>
      <c r="M18" s="196">
        <v>61.3</v>
      </c>
      <c r="N18" s="196">
        <v>49.87</v>
      </c>
      <c r="O18" s="196">
        <v>33.82</v>
      </c>
      <c r="P18" s="196">
        <v>23.72</v>
      </c>
      <c r="Q18" s="196">
        <v>4.8099999999999996</v>
      </c>
      <c r="R18" s="196">
        <v>7.69</v>
      </c>
      <c r="S18" s="196">
        <v>5.77</v>
      </c>
      <c r="T18" s="196">
        <v>0</v>
      </c>
      <c r="U18" s="196">
        <v>59.8</v>
      </c>
      <c r="V18" s="196">
        <v>2.89</v>
      </c>
      <c r="W18" s="196">
        <v>14.69</v>
      </c>
      <c r="X18" s="196">
        <v>62.27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83.76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57.67</v>
      </c>
      <c r="AQ18" s="196">
        <v>14.42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269.13</v>
      </c>
      <c r="L19" s="196">
        <v>2.88</v>
      </c>
      <c r="M19" s="196">
        <v>61.3</v>
      </c>
      <c r="N19" s="196">
        <v>49.87</v>
      </c>
      <c r="O19" s="196">
        <v>33.82</v>
      </c>
      <c r="P19" s="196">
        <v>23.72</v>
      </c>
      <c r="Q19" s="196">
        <v>4.8099999999999996</v>
      </c>
      <c r="R19" s="196">
        <v>7.69</v>
      </c>
      <c r="S19" s="196">
        <v>5.77</v>
      </c>
      <c r="T19" s="196">
        <v>0</v>
      </c>
      <c r="U19" s="196">
        <v>59.8</v>
      </c>
      <c r="V19" s="196">
        <v>2.89</v>
      </c>
      <c r="W19" s="196">
        <v>14.69</v>
      </c>
      <c r="X19" s="196">
        <v>62.27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83.76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117.49</v>
      </c>
      <c r="AQ19" s="196">
        <v>14.42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269.13</v>
      </c>
      <c r="L20" s="196">
        <v>2.88</v>
      </c>
      <c r="M20" s="196">
        <v>61.3</v>
      </c>
      <c r="N20" s="196">
        <v>49.87</v>
      </c>
      <c r="O20" s="196">
        <v>33.82</v>
      </c>
      <c r="P20" s="196">
        <v>23.72</v>
      </c>
      <c r="Q20" s="196">
        <v>4.8099999999999996</v>
      </c>
      <c r="R20" s="196">
        <v>7.69</v>
      </c>
      <c r="S20" s="196">
        <v>5.77</v>
      </c>
      <c r="T20" s="196">
        <v>0</v>
      </c>
      <c r="U20" s="196">
        <v>59.8</v>
      </c>
      <c r="V20" s="196">
        <v>2.89</v>
      </c>
      <c r="W20" s="196">
        <v>14.69</v>
      </c>
      <c r="X20" s="196">
        <v>62.27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83.76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117.49</v>
      </c>
      <c r="AQ20" s="196">
        <v>14.42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269.13</v>
      </c>
      <c r="L21" s="196">
        <v>2.88</v>
      </c>
      <c r="M21" s="196">
        <v>61.3</v>
      </c>
      <c r="N21" s="196">
        <v>49.87</v>
      </c>
      <c r="O21" s="196">
        <v>33.82</v>
      </c>
      <c r="P21" s="196">
        <v>23.72</v>
      </c>
      <c r="Q21" s="196">
        <v>4.8099999999999996</v>
      </c>
      <c r="R21" s="196">
        <v>7.69</v>
      </c>
      <c r="S21" s="196">
        <v>5.77</v>
      </c>
      <c r="T21" s="196">
        <v>0</v>
      </c>
      <c r="U21" s="196">
        <v>59.8</v>
      </c>
      <c r="V21" s="196">
        <v>2.89</v>
      </c>
      <c r="W21" s="196">
        <v>14.69</v>
      </c>
      <c r="X21" s="196">
        <v>62.27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83.76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117.49</v>
      </c>
      <c r="AQ21" s="196">
        <v>14.42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269.13</v>
      </c>
      <c r="L22" s="196">
        <v>2.88</v>
      </c>
      <c r="M22" s="196">
        <v>61.3</v>
      </c>
      <c r="N22" s="196">
        <v>49.87</v>
      </c>
      <c r="O22" s="196">
        <v>33.82</v>
      </c>
      <c r="P22" s="196">
        <v>23.72</v>
      </c>
      <c r="Q22" s="196">
        <v>4.8099999999999996</v>
      </c>
      <c r="R22" s="196">
        <v>7.69</v>
      </c>
      <c r="S22" s="196">
        <v>5.77</v>
      </c>
      <c r="T22" s="196">
        <v>0</v>
      </c>
      <c r="U22" s="196">
        <v>59.8</v>
      </c>
      <c r="V22" s="196">
        <v>2.89</v>
      </c>
      <c r="W22" s="196">
        <v>14.69</v>
      </c>
      <c r="X22" s="196">
        <v>62.27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83.76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117.49</v>
      </c>
      <c r="AQ22" s="196">
        <v>14.42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269.13</v>
      </c>
      <c r="L23" s="196">
        <v>2.88</v>
      </c>
      <c r="M23" s="196">
        <v>61.3</v>
      </c>
      <c r="N23" s="196">
        <v>49.87</v>
      </c>
      <c r="O23" s="196">
        <v>33.82</v>
      </c>
      <c r="P23" s="196">
        <v>23.72</v>
      </c>
      <c r="Q23" s="196">
        <v>4.8099999999999996</v>
      </c>
      <c r="R23" s="196">
        <v>17.89</v>
      </c>
      <c r="S23" s="196">
        <v>5.77</v>
      </c>
      <c r="T23" s="196">
        <v>0</v>
      </c>
      <c r="U23" s="196">
        <v>59.8</v>
      </c>
      <c r="V23" s="196">
        <v>8.61</v>
      </c>
      <c r="W23" s="196">
        <v>14.69</v>
      </c>
      <c r="X23" s="196">
        <v>62.27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104</v>
      </c>
      <c r="AG23" s="196">
        <v>0</v>
      </c>
      <c r="AH23" s="196">
        <v>0</v>
      </c>
      <c r="AI23" s="196">
        <v>81.96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117.49</v>
      </c>
      <c r="AQ23" s="196">
        <v>38.08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336.42</v>
      </c>
      <c r="L24" s="196">
        <v>6.04</v>
      </c>
      <c r="M24" s="196">
        <v>61.3</v>
      </c>
      <c r="N24" s="196">
        <v>49.87</v>
      </c>
      <c r="O24" s="196">
        <v>33.82</v>
      </c>
      <c r="P24" s="196">
        <v>23.72</v>
      </c>
      <c r="Q24" s="196">
        <v>9.2100000000000009</v>
      </c>
      <c r="R24" s="196">
        <v>17.89</v>
      </c>
      <c r="S24" s="196">
        <v>11.14</v>
      </c>
      <c r="T24" s="196">
        <v>0</v>
      </c>
      <c r="U24" s="196">
        <v>59.8</v>
      </c>
      <c r="V24" s="196">
        <v>8.75</v>
      </c>
      <c r="W24" s="196">
        <v>14.69</v>
      </c>
      <c r="X24" s="196">
        <v>61.58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104</v>
      </c>
      <c r="AG24" s="196">
        <v>0</v>
      </c>
      <c r="AH24" s="196">
        <v>0</v>
      </c>
      <c r="AI24" s="196">
        <v>81.96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117.49</v>
      </c>
      <c r="AQ24" s="196">
        <v>38.08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384.48</v>
      </c>
      <c r="L25" s="196">
        <v>6</v>
      </c>
      <c r="M25" s="196">
        <v>61.3</v>
      </c>
      <c r="N25" s="196">
        <v>49.87</v>
      </c>
      <c r="O25" s="196">
        <v>33.82</v>
      </c>
      <c r="P25" s="196">
        <v>23.72</v>
      </c>
      <c r="Q25" s="196">
        <v>9.2100000000000009</v>
      </c>
      <c r="R25" s="196">
        <v>17.89</v>
      </c>
      <c r="S25" s="196">
        <v>11.14</v>
      </c>
      <c r="T25" s="196">
        <v>0</v>
      </c>
      <c r="U25" s="196">
        <v>59.8</v>
      </c>
      <c r="V25" s="196">
        <v>8.75</v>
      </c>
      <c r="W25" s="196">
        <v>14.69</v>
      </c>
      <c r="X25" s="196">
        <v>62.27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104</v>
      </c>
      <c r="AG25" s="196">
        <v>0</v>
      </c>
      <c r="AH25" s="196">
        <v>0</v>
      </c>
      <c r="AI25" s="196">
        <v>81.96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117.49</v>
      </c>
      <c r="AQ25" s="196">
        <v>38.08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416.84</v>
      </c>
      <c r="L26" s="196">
        <v>6.03</v>
      </c>
      <c r="M26" s="196">
        <v>61.3</v>
      </c>
      <c r="N26" s="196">
        <v>49.87</v>
      </c>
      <c r="O26" s="196">
        <v>33.82</v>
      </c>
      <c r="P26" s="196">
        <v>23.72</v>
      </c>
      <c r="Q26" s="196">
        <v>9.2100000000000009</v>
      </c>
      <c r="R26" s="196">
        <v>16.47</v>
      </c>
      <c r="S26" s="196">
        <v>11.14</v>
      </c>
      <c r="T26" s="196">
        <v>0</v>
      </c>
      <c r="U26" s="196">
        <v>59.8</v>
      </c>
      <c r="V26" s="196">
        <v>7.96</v>
      </c>
      <c r="W26" s="196">
        <v>14.69</v>
      </c>
      <c r="X26" s="196">
        <v>62.27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104</v>
      </c>
      <c r="AG26" s="196">
        <v>0</v>
      </c>
      <c r="AH26" s="196">
        <v>0</v>
      </c>
      <c r="AI26" s="196">
        <v>75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117.49</v>
      </c>
      <c r="AQ26" s="196">
        <v>38.08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398.87</v>
      </c>
      <c r="L27" s="196">
        <v>6.04</v>
      </c>
      <c r="M27" s="196">
        <v>61.3</v>
      </c>
      <c r="N27" s="196">
        <v>49.87</v>
      </c>
      <c r="O27" s="196">
        <v>33.82</v>
      </c>
      <c r="P27" s="196">
        <v>23.72</v>
      </c>
      <c r="Q27" s="196">
        <v>9.2100000000000009</v>
      </c>
      <c r="R27" s="196">
        <v>17.899999999999999</v>
      </c>
      <c r="S27" s="196">
        <v>11.14</v>
      </c>
      <c r="T27" s="196">
        <v>0</v>
      </c>
      <c r="U27" s="196">
        <v>59.8</v>
      </c>
      <c r="V27" s="196">
        <v>8.69</v>
      </c>
      <c r="W27" s="196">
        <v>14.69</v>
      </c>
      <c r="X27" s="196">
        <v>62.27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104</v>
      </c>
      <c r="AG27" s="196">
        <v>0</v>
      </c>
      <c r="AH27" s="196">
        <v>0</v>
      </c>
      <c r="AI27" s="196">
        <v>75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117.49</v>
      </c>
      <c r="AQ27" s="196">
        <v>38.08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432.54</v>
      </c>
      <c r="L28" s="196">
        <v>6.04</v>
      </c>
      <c r="M28" s="196">
        <v>61.3</v>
      </c>
      <c r="N28" s="196">
        <v>49.87</v>
      </c>
      <c r="O28" s="196">
        <v>33.82</v>
      </c>
      <c r="P28" s="196">
        <v>23.72</v>
      </c>
      <c r="Q28" s="196">
        <v>9.2100000000000009</v>
      </c>
      <c r="R28" s="196">
        <v>17.899999999999999</v>
      </c>
      <c r="S28" s="196">
        <v>11.14</v>
      </c>
      <c r="T28" s="196">
        <v>0</v>
      </c>
      <c r="U28" s="196">
        <v>59.8</v>
      </c>
      <c r="V28" s="196">
        <v>8.75</v>
      </c>
      <c r="W28" s="196">
        <v>14.69</v>
      </c>
      <c r="X28" s="196">
        <v>62.27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104</v>
      </c>
      <c r="AG28" s="196">
        <v>0</v>
      </c>
      <c r="AH28" s="196">
        <v>0</v>
      </c>
      <c r="AI28" s="196">
        <v>75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117.49</v>
      </c>
      <c r="AQ28" s="196">
        <v>38.08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487.02</v>
      </c>
      <c r="L29" s="196">
        <v>6.04</v>
      </c>
      <c r="M29" s="196">
        <v>61.3</v>
      </c>
      <c r="N29" s="196">
        <v>49.87</v>
      </c>
      <c r="O29" s="196">
        <v>33.82</v>
      </c>
      <c r="P29" s="196">
        <v>23.72</v>
      </c>
      <c r="Q29" s="196">
        <v>9.2100000000000009</v>
      </c>
      <c r="R29" s="196">
        <v>17.899999999999999</v>
      </c>
      <c r="S29" s="196">
        <v>11.14</v>
      </c>
      <c r="T29" s="196">
        <v>0</v>
      </c>
      <c r="U29" s="196">
        <v>59.8</v>
      </c>
      <c r="V29" s="196">
        <v>8.75</v>
      </c>
      <c r="W29" s="196">
        <v>14.69</v>
      </c>
      <c r="X29" s="196">
        <v>62.27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104</v>
      </c>
      <c r="AG29" s="196">
        <v>0</v>
      </c>
      <c r="AH29" s="196">
        <v>0</v>
      </c>
      <c r="AI29" s="196">
        <v>99.61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117.49</v>
      </c>
      <c r="AQ29" s="196">
        <v>38.08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487.02</v>
      </c>
      <c r="L30" s="196">
        <v>6.04</v>
      </c>
      <c r="M30" s="196">
        <v>61.3</v>
      </c>
      <c r="N30" s="196">
        <v>49.87</v>
      </c>
      <c r="O30" s="196">
        <v>33.82</v>
      </c>
      <c r="P30" s="196">
        <v>23.72</v>
      </c>
      <c r="Q30" s="196">
        <v>9.2100000000000009</v>
      </c>
      <c r="R30" s="196">
        <v>17.899999999999999</v>
      </c>
      <c r="S30" s="196">
        <v>11.14</v>
      </c>
      <c r="T30" s="196">
        <v>0</v>
      </c>
      <c r="U30" s="196">
        <v>59.8</v>
      </c>
      <c r="V30" s="196">
        <v>8.75</v>
      </c>
      <c r="W30" s="196">
        <v>14.69</v>
      </c>
      <c r="X30" s="196">
        <v>62.27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104</v>
      </c>
      <c r="AG30" s="196">
        <v>0</v>
      </c>
      <c r="AH30" s="196">
        <v>0</v>
      </c>
      <c r="AI30" s="196">
        <v>99.61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117.49</v>
      </c>
      <c r="AQ30" s="196">
        <v>38.08</v>
      </c>
      <c r="AR30" s="196">
        <v>1.37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487.02</v>
      </c>
      <c r="L31" s="196">
        <v>6.04</v>
      </c>
      <c r="M31" s="196">
        <v>61.3</v>
      </c>
      <c r="N31" s="196">
        <v>49.87</v>
      </c>
      <c r="O31" s="196">
        <v>33.82</v>
      </c>
      <c r="P31" s="196">
        <v>23.72</v>
      </c>
      <c r="Q31" s="196">
        <v>9.2100000000000009</v>
      </c>
      <c r="R31" s="196">
        <v>17.899999999999999</v>
      </c>
      <c r="S31" s="196">
        <v>11.14</v>
      </c>
      <c r="T31" s="196">
        <v>0</v>
      </c>
      <c r="U31" s="196">
        <v>59.8</v>
      </c>
      <c r="V31" s="196">
        <v>8.75</v>
      </c>
      <c r="W31" s="196">
        <v>14.69</v>
      </c>
      <c r="X31" s="196">
        <v>62.27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104</v>
      </c>
      <c r="AG31" s="196">
        <v>0</v>
      </c>
      <c r="AH31" s="196">
        <v>0</v>
      </c>
      <c r="AI31" s="196">
        <v>99.61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117.49</v>
      </c>
      <c r="AQ31" s="196">
        <v>38.08</v>
      </c>
      <c r="AR31" s="196">
        <v>6.11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487.02</v>
      </c>
      <c r="L32" s="196">
        <v>6.04</v>
      </c>
      <c r="M32" s="196">
        <v>61.3</v>
      </c>
      <c r="N32" s="196">
        <v>49.87</v>
      </c>
      <c r="O32" s="196">
        <v>33.82</v>
      </c>
      <c r="P32" s="196">
        <v>23.72</v>
      </c>
      <c r="Q32" s="196">
        <v>9.2100000000000009</v>
      </c>
      <c r="R32" s="196">
        <v>17.899999999999999</v>
      </c>
      <c r="S32" s="196">
        <v>11.14</v>
      </c>
      <c r="T32" s="196">
        <v>0</v>
      </c>
      <c r="U32" s="196">
        <v>59.8</v>
      </c>
      <c r="V32" s="196">
        <v>8.75</v>
      </c>
      <c r="W32" s="196">
        <v>14.69</v>
      </c>
      <c r="X32" s="196">
        <v>62.27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104</v>
      </c>
      <c r="AG32" s="196">
        <v>0</v>
      </c>
      <c r="AH32" s="196">
        <v>0</v>
      </c>
      <c r="AI32" s="196">
        <v>99.61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117.49</v>
      </c>
      <c r="AQ32" s="196">
        <v>38.08</v>
      </c>
      <c r="AR32" s="196">
        <v>14.9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487.02</v>
      </c>
      <c r="L33" s="196">
        <v>6.04</v>
      </c>
      <c r="M33" s="196">
        <v>61.3</v>
      </c>
      <c r="N33" s="196">
        <v>66.14</v>
      </c>
      <c r="O33" s="196">
        <v>33.82</v>
      </c>
      <c r="P33" s="196">
        <v>23.72</v>
      </c>
      <c r="Q33" s="196">
        <v>9.2100000000000009</v>
      </c>
      <c r="R33" s="196">
        <v>17.899999999999999</v>
      </c>
      <c r="S33" s="196">
        <v>11.14</v>
      </c>
      <c r="T33" s="196">
        <v>0</v>
      </c>
      <c r="U33" s="196">
        <v>59.8</v>
      </c>
      <c r="V33" s="196">
        <v>8.75</v>
      </c>
      <c r="W33" s="196">
        <v>14.69</v>
      </c>
      <c r="X33" s="196">
        <v>62.27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104</v>
      </c>
      <c r="AG33" s="196">
        <v>0</v>
      </c>
      <c r="AH33" s="196">
        <v>0</v>
      </c>
      <c r="AI33" s="196">
        <v>99.61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117.49</v>
      </c>
      <c r="AQ33" s="196">
        <v>38.08</v>
      </c>
      <c r="AR33" s="196">
        <v>25.5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487.02</v>
      </c>
      <c r="L34" s="196">
        <v>6.04</v>
      </c>
      <c r="M34" s="196">
        <v>61.3</v>
      </c>
      <c r="N34" s="196">
        <v>66.14</v>
      </c>
      <c r="O34" s="196">
        <v>33.82</v>
      </c>
      <c r="P34" s="196">
        <v>23.72</v>
      </c>
      <c r="Q34" s="196">
        <v>9.2100000000000009</v>
      </c>
      <c r="R34" s="196">
        <v>17.899999999999999</v>
      </c>
      <c r="S34" s="196">
        <v>11.14</v>
      </c>
      <c r="T34" s="196">
        <v>0</v>
      </c>
      <c r="U34" s="196">
        <v>59.8</v>
      </c>
      <c r="V34" s="196">
        <v>8.75</v>
      </c>
      <c r="W34" s="196">
        <v>14.69</v>
      </c>
      <c r="X34" s="196">
        <v>62.27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104</v>
      </c>
      <c r="AG34" s="196">
        <v>0</v>
      </c>
      <c r="AH34" s="196">
        <v>0</v>
      </c>
      <c r="AI34" s="196">
        <v>99.61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117.49</v>
      </c>
      <c r="AQ34" s="196">
        <v>38.08</v>
      </c>
      <c r="AR34" s="196">
        <v>37.5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487.02</v>
      </c>
      <c r="L35" s="196">
        <v>6.04</v>
      </c>
      <c r="M35" s="196">
        <v>61.3</v>
      </c>
      <c r="N35" s="196">
        <v>66.14</v>
      </c>
      <c r="O35" s="196">
        <v>33.82</v>
      </c>
      <c r="P35" s="196">
        <v>23.72</v>
      </c>
      <c r="Q35" s="196">
        <v>9.2100000000000009</v>
      </c>
      <c r="R35" s="196">
        <v>17.899999999999999</v>
      </c>
      <c r="S35" s="196">
        <v>11.14</v>
      </c>
      <c r="T35" s="196">
        <v>0</v>
      </c>
      <c r="U35" s="196">
        <v>59.8</v>
      </c>
      <c r="V35" s="196">
        <v>8.75</v>
      </c>
      <c r="W35" s="196">
        <v>14.69</v>
      </c>
      <c r="X35" s="196">
        <v>62.27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104</v>
      </c>
      <c r="AG35" s="196">
        <v>0</v>
      </c>
      <c r="AH35" s="196">
        <v>0</v>
      </c>
      <c r="AI35" s="196">
        <v>99.61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117.49</v>
      </c>
      <c r="AQ35" s="196">
        <v>38.08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487.02</v>
      </c>
      <c r="L36" s="196">
        <v>6.04</v>
      </c>
      <c r="M36" s="196">
        <v>61.3</v>
      </c>
      <c r="N36" s="196">
        <v>66.14</v>
      </c>
      <c r="O36" s="196">
        <v>33.82</v>
      </c>
      <c r="P36" s="196">
        <v>23.72</v>
      </c>
      <c r="Q36" s="196">
        <v>9.2100000000000009</v>
      </c>
      <c r="R36" s="196">
        <v>17.899999999999999</v>
      </c>
      <c r="S36" s="196">
        <v>11.14</v>
      </c>
      <c r="T36" s="196">
        <v>0</v>
      </c>
      <c r="U36" s="196">
        <v>59.8</v>
      </c>
      <c r="V36" s="196">
        <v>8.75</v>
      </c>
      <c r="W36" s="196">
        <v>14.69</v>
      </c>
      <c r="X36" s="196">
        <v>62.27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104</v>
      </c>
      <c r="AG36" s="196">
        <v>0</v>
      </c>
      <c r="AH36" s="196">
        <v>0</v>
      </c>
      <c r="AI36" s="196">
        <v>99.61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117.49</v>
      </c>
      <c r="AQ36" s="196">
        <v>38.08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487.02</v>
      </c>
      <c r="L37" s="196">
        <v>6.04</v>
      </c>
      <c r="M37" s="196">
        <v>61.3</v>
      </c>
      <c r="N37" s="196">
        <v>66.14</v>
      </c>
      <c r="O37" s="196">
        <v>33.82</v>
      </c>
      <c r="P37" s="196">
        <v>23.72</v>
      </c>
      <c r="Q37" s="196">
        <v>9.2100000000000009</v>
      </c>
      <c r="R37" s="196">
        <v>17.899999999999999</v>
      </c>
      <c r="S37" s="196">
        <v>11.14</v>
      </c>
      <c r="T37" s="196">
        <v>0</v>
      </c>
      <c r="U37" s="196">
        <v>59.8</v>
      </c>
      <c r="V37" s="196">
        <v>8.75</v>
      </c>
      <c r="W37" s="196">
        <v>14.69</v>
      </c>
      <c r="X37" s="196">
        <v>62.27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104</v>
      </c>
      <c r="AG37" s="196">
        <v>0</v>
      </c>
      <c r="AH37" s="196">
        <v>0</v>
      </c>
      <c r="AI37" s="196">
        <v>99.61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117.49</v>
      </c>
      <c r="AQ37" s="196">
        <v>38.08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487.02</v>
      </c>
      <c r="L38" s="196">
        <v>6.04</v>
      </c>
      <c r="M38" s="196">
        <v>61.3</v>
      </c>
      <c r="N38" s="196">
        <v>66.14</v>
      </c>
      <c r="O38" s="196">
        <v>33.82</v>
      </c>
      <c r="P38" s="196">
        <v>23.72</v>
      </c>
      <c r="Q38" s="196">
        <v>9.2100000000000009</v>
      </c>
      <c r="R38" s="196">
        <v>17.899999999999999</v>
      </c>
      <c r="S38" s="196">
        <v>11.14</v>
      </c>
      <c r="T38" s="196">
        <v>0</v>
      </c>
      <c r="U38" s="196">
        <v>59.8</v>
      </c>
      <c r="V38" s="196">
        <v>8.75</v>
      </c>
      <c r="W38" s="196">
        <v>14.69</v>
      </c>
      <c r="X38" s="196">
        <v>62.27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104</v>
      </c>
      <c r="AG38" s="196">
        <v>0</v>
      </c>
      <c r="AH38" s="196">
        <v>0</v>
      </c>
      <c r="AI38" s="196">
        <v>99.61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117.49</v>
      </c>
      <c r="AQ38" s="196">
        <v>38.08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487.02</v>
      </c>
      <c r="L39" s="196">
        <v>6.04</v>
      </c>
      <c r="M39" s="196">
        <v>61.3</v>
      </c>
      <c r="N39" s="196">
        <v>66.14</v>
      </c>
      <c r="O39" s="196">
        <v>33.82</v>
      </c>
      <c r="P39" s="196">
        <v>23.72</v>
      </c>
      <c r="Q39" s="196">
        <v>9.2100000000000009</v>
      </c>
      <c r="R39" s="196">
        <v>17.899999999999999</v>
      </c>
      <c r="S39" s="196">
        <v>11.14</v>
      </c>
      <c r="T39" s="196">
        <v>0</v>
      </c>
      <c r="U39" s="196">
        <v>59.8</v>
      </c>
      <c r="V39" s="196">
        <v>8.75</v>
      </c>
      <c r="W39" s="196">
        <v>14.69</v>
      </c>
      <c r="X39" s="196">
        <v>62.27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104</v>
      </c>
      <c r="AG39" s="196">
        <v>0</v>
      </c>
      <c r="AH39" s="196">
        <v>0</v>
      </c>
      <c r="AI39" s="196">
        <v>99.61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117.49</v>
      </c>
      <c r="AQ39" s="196">
        <v>38.08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487.02</v>
      </c>
      <c r="L40" s="196">
        <v>6.04</v>
      </c>
      <c r="M40" s="196">
        <v>61.3</v>
      </c>
      <c r="N40" s="196">
        <v>66.14</v>
      </c>
      <c r="O40" s="196">
        <v>33.82</v>
      </c>
      <c r="P40" s="196">
        <v>23.72</v>
      </c>
      <c r="Q40" s="196">
        <v>9.2100000000000009</v>
      </c>
      <c r="R40" s="196">
        <v>17.899999999999999</v>
      </c>
      <c r="S40" s="196">
        <v>11.14</v>
      </c>
      <c r="T40" s="196">
        <v>0</v>
      </c>
      <c r="U40" s="196">
        <v>59.8</v>
      </c>
      <c r="V40" s="196">
        <v>8.75</v>
      </c>
      <c r="W40" s="196">
        <v>14.69</v>
      </c>
      <c r="X40" s="196">
        <v>62.27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104</v>
      </c>
      <c r="AG40" s="196">
        <v>0</v>
      </c>
      <c r="AH40" s="196">
        <v>0</v>
      </c>
      <c r="AI40" s="196">
        <v>99.61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117.49</v>
      </c>
      <c r="AQ40" s="196">
        <v>38.08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487.02</v>
      </c>
      <c r="L41" s="196">
        <v>6.04</v>
      </c>
      <c r="M41" s="196">
        <v>61.3</v>
      </c>
      <c r="N41" s="196">
        <v>66.14</v>
      </c>
      <c r="O41" s="196">
        <v>33.82</v>
      </c>
      <c r="P41" s="196">
        <v>23.72</v>
      </c>
      <c r="Q41" s="196">
        <v>9.2100000000000009</v>
      </c>
      <c r="R41" s="196">
        <v>17.899999999999999</v>
      </c>
      <c r="S41" s="196">
        <v>11.14</v>
      </c>
      <c r="T41" s="196">
        <v>0</v>
      </c>
      <c r="U41" s="196">
        <v>59.8</v>
      </c>
      <c r="V41" s="196">
        <v>8.75</v>
      </c>
      <c r="W41" s="196">
        <v>14.69</v>
      </c>
      <c r="X41" s="196">
        <v>62.27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104</v>
      </c>
      <c r="AG41" s="196">
        <v>0</v>
      </c>
      <c r="AH41" s="196">
        <v>0</v>
      </c>
      <c r="AI41" s="196">
        <v>99.61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117.49</v>
      </c>
      <c r="AQ41" s="196">
        <v>38.08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487.02</v>
      </c>
      <c r="L42" s="196">
        <v>6.04</v>
      </c>
      <c r="M42" s="196">
        <v>61.3</v>
      </c>
      <c r="N42" s="196">
        <v>66.14</v>
      </c>
      <c r="O42" s="196">
        <v>33.82</v>
      </c>
      <c r="P42" s="196">
        <v>23.72</v>
      </c>
      <c r="Q42" s="196">
        <v>9.2100000000000009</v>
      </c>
      <c r="R42" s="196">
        <v>17.899999999999999</v>
      </c>
      <c r="S42" s="196">
        <v>11.14</v>
      </c>
      <c r="T42" s="196">
        <v>0</v>
      </c>
      <c r="U42" s="196">
        <v>59.8</v>
      </c>
      <c r="V42" s="196">
        <v>8.75</v>
      </c>
      <c r="W42" s="196">
        <v>14.69</v>
      </c>
      <c r="X42" s="196">
        <v>62.27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104</v>
      </c>
      <c r="AG42" s="196">
        <v>0</v>
      </c>
      <c r="AH42" s="196">
        <v>0</v>
      </c>
      <c r="AI42" s="196">
        <v>99.61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117.49</v>
      </c>
      <c r="AQ42" s="196">
        <v>38.08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487.02</v>
      </c>
      <c r="L43" s="196">
        <v>6.04</v>
      </c>
      <c r="M43" s="196">
        <v>61.3</v>
      </c>
      <c r="N43" s="196">
        <v>66.14</v>
      </c>
      <c r="O43" s="196">
        <v>33.82</v>
      </c>
      <c r="P43" s="196">
        <v>23.72</v>
      </c>
      <c r="Q43" s="196">
        <v>9.2100000000000009</v>
      </c>
      <c r="R43" s="196">
        <v>17.899999999999999</v>
      </c>
      <c r="S43" s="196">
        <v>11.14</v>
      </c>
      <c r="T43" s="196">
        <v>0</v>
      </c>
      <c r="U43" s="196">
        <v>59.8</v>
      </c>
      <c r="V43" s="196">
        <v>8.75</v>
      </c>
      <c r="W43" s="196">
        <v>14.69</v>
      </c>
      <c r="X43" s="196">
        <v>62.27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104</v>
      </c>
      <c r="AG43" s="196">
        <v>0</v>
      </c>
      <c r="AH43" s="196">
        <v>0</v>
      </c>
      <c r="AI43" s="196">
        <v>102.56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117.49</v>
      </c>
      <c r="AQ43" s="196">
        <v>38.08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487.02</v>
      </c>
      <c r="L44" s="196">
        <v>6.04</v>
      </c>
      <c r="M44" s="196">
        <v>61.3</v>
      </c>
      <c r="N44" s="196">
        <v>66.14</v>
      </c>
      <c r="O44" s="196">
        <v>33.82</v>
      </c>
      <c r="P44" s="196">
        <v>23.72</v>
      </c>
      <c r="Q44" s="196">
        <v>9.2100000000000009</v>
      </c>
      <c r="R44" s="196">
        <v>17.899999999999999</v>
      </c>
      <c r="S44" s="196">
        <v>11.14</v>
      </c>
      <c r="T44" s="196">
        <v>0</v>
      </c>
      <c r="U44" s="196">
        <v>59.8</v>
      </c>
      <c r="V44" s="196">
        <v>8.75</v>
      </c>
      <c r="W44" s="196">
        <v>14.69</v>
      </c>
      <c r="X44" s="196">
        <v>62.27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104</v>
      </c>
      <c r="AG44" s="196">
        <v>0</v>
      </c>
      <c r="AH44" s="196">
        <v>0</v>
      </c>
      <c r="AI44" s="196">
        <v>102.56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117.49</v>
      </c>
      <c r="AQ44" s="196">
        <v>38.08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487.02</v>
      </c>
      <c r="L45" s="196">
        <v>6.04</v>
      </c>
      <c r="M45" s="196">
        <v>61.3</v>
      </c>
      <c r="N45" s="196">
        <v>66.14</v>
      </c>
      <c r="O45" s="196">
        <v>33.82</v>
      </c>
      <c r="P45" s="196">
        <v>23.72</v>
      </c>
      <c r="Q45" s="196">
        <v>9.2100000000000009</v>
      </c>
      <c r="R45" s="196">
        <v>17.899999999999999</v>
      </c>
      <c r="S45" s="196">
        <v>11.14</v>
      </c>
      <c r="T45" s="196">
        <v>0</v>
      </c>
      <c r="U45" s="196">
        <v>59.8</v>
      </c>
      <c r="V45" s="196">
        <v>8.75</v>
      </c>
      <c r="W45" s="196">
        <v>14.69</v>
      </c>
      <c r="X45" s="196">
        <v>62.27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104</v>
      </c>
      <c r="AG45" s="196">
        <v>0</v>
      </c>
      <c r="AH45" s="196">
        <v>0</v>
      </c>
      <c r="AI45" s="196">
        <v>102.56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117.49</v>
      </c>
      <c r="AQ45" s="196">
        <v>38.08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487.02</v>
      </c>
      <c r="L46" s="196">
        <v>6.04</v>
      </c>
      <c r="M46" s="196">
        <v>61.3</v>
      </c>
      <c r="N46" s="196">
        <v>66.14</v>
      </c>
      <c r="O46" s="196">
        <v>33.82</v>
      </c>
      <c r="P46" s="196">
        <v>23.72</v>
      </c>
      <c r="Q46" s="196">
        <v>9.2100000000000009</v>
      </c>
      <c r="R46" s="196">
        <v>17.899999999999999</v>
      </c>
      <c r="S46" s="196">
        <v>11.14</v>
      </c>
      <c r="T46" s="196">
        <v>0</v>
      </c>
      <c r="U46" s="196">
        <v>59.8</v>
      </c>
      <c r="V46" s="196">
        <v>8.75</v>
      </c>
      <c r="W46" s="196">
        <v>14.69</v>
      </c>
      <c r="X46" s="196">
        <v>62.27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104</v>
      </c>
      <c r="AG46" s="196">
        <v>0</v>
      </c>
      <c r="AH46" s="196">
        <v>0</v>
      </c>
      <c r="AI46" s="196">
        <v>102.56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117.49</v>
      </c>
      <c r="AQ46" s="196">
        <v>38.08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487.02</v>
      </c>
      <c r="L47" s="196">
        <v>6.04</v>
      </c>
      <c r="M47" s="196">
        <v>61.3</v>
      </c>
      <c r="N47" s="196">
        <v>66.14</v>
      </c>
      <c r="O47" s="196">
        <v>33.82</v>
      </c>
      <c r="P47" s="196">
        <v>23.72</v>
      </c>
      <c r="Q47" s="196">
        <v>9.2100000000000009</v>
      </c>
      <c r="R47" s="196">
        <v>17.899999999999999</v>
      </c>
      <c r="S47" s="196">
        <v>11.14</v>
      </c>
      <c r="T47" s="196">
        <v>0</v>
      </c>
      <c r="U47" s="196">
        <v>59.8</v>
      </c>
      <c r="V47" s="196">
        <v>8.75</v>
      </c>
      <c r="W47" s="196">
        <v>14.69</v>
      </c>
      <c r="X47" s="196">
        <v>62.27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104</v>
      </c>
      <c r="AG47" s="196">
        <v>0</v>
      </c>
      <c r="AH47" s="196">
        <v>0</v>
      </c>
      <c r="AI47" s="196">
        <v>106.56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117.49</v>
      </c>
      <c r="AQ47" s="196">
        <v>38.08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487.02</v>
      </c>
      <c r="L48" s="196">
        <v>6.04</v>
      </c>
      <c r="M48" s="196">
        <v>61.3</v>
      </c>
      <c r="N48" s="196">
        <v>66.14</v>
      </c>
      <c r="O48" s="196">
        <v>33.82</v>
      </c>
      <c r="P48" s="196">
        <v>23.72</v>
      </c>
      <c r="Q48" s="196">
        <v>9.2100000000000009</v>
      </c>
      <c r="R48" s="196">
        <v>17.899999999999999</v>
      </c>
      <c r="S48" s="196">
        <v>11.14</v>
      </c>
      <c r="T48" s="196">
        <v>0</v>
      </c>
      <c r="U48" s="196">
        <v>59.8</v>
      </c>
      <c r="V48" s="196">
        <v>8.75</v>
      </c>
      <c r="W48" s="196">
        <v>14.69</v>
      </c>
      <c r="X48" s="196">
        <v>62.27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104</v>
      </c>
      <c r="AG48" s="196">
        <v>0</v>
      </c>
      <c r="AH48" s="196">
        <v>0</v>
      </c>
      <c r="AI48" s="196">
        <v>106.56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117.49</v>
      </c>
      <c r="AQ48" s="196">
        <v>38.08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487.02</v>
      </c>
      <c r="L49" s="196">
        <v>6.04</v>
      </c>
      <c r="M49" s="196">
        <v>61.3</v>
      </c>
      <c r="N49" s="196">
        <v>66.14</v>
      </c>
      <c r="O49" s="196">
        <v>33.82</v>
      </c>
      <c r="P49" s="196">
        <v>23.72</v>
      </c>
      <c r="Q49" s="196">
        <v>9.2100000000000009</v>
      </c>
      <c r="R49" s="196">
        <v>17.899999999999999</v>
      </c>
      <c r="S49" s="196">
        <v>11.14</v>
      </c>
      <c r="T49" s="196">
        <v>0</v>
      </c>
      <c r="U49" s="196">
        <v>59.8</v>
      </c>
      <c r="V49" s="196">
        <v>8.75</v>
      </c>
      <c r="W49" s="196">
        <v>14.69</v>
      </c>
      <c r="X49" s="196">
        <v>62.27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104</v>
      </c>
      <c r="AG49" s="196">
        <v>0</v>
      </c>
      <c r="AH49" s="196">
        <v>0</v>
      </c>
      <c r="AI49" s="196">
        <v>106.56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117.49</v>
      </c>
      <c r="AQ49" s="196">
        <v>38.08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487.02</v>
      </c>
      <c r="L50" s="196">
        <v>6.04</v>
      </c>
      <c r="M50" s="196">
        <v>61.3</v>
      </c>
      <c r="N50" s="196">
        <v>66.14</v>
      </c>
      <c r="O50" s="196">
        <v>33.82</v>
      </c>
      <c r="P50" s="196">
        <v>23.72</v>
      </c>
      <c r="Q50" s="196">
        <v>9.2100000000000009</v>
      </c>
      <c r="R50" s="196">
        <v>17.899999999999999</v>
      </c>
      <c r="S50" s="196">
        <v>11.14</v>
      </c>
      <c r="T50" s="196">
        <v>0</v>
      </c>
      <c r="U50" s="196">
        <v>59.8</v>
      </c>
      <c r="V50" s="196">
        <v>8.75</v>
      </c>
      <c r="W50" s="196">
        <v>14.69</v>
      </c>
      <c r="X50" s="196">
        <v>62.27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104</v>
      </c>
      <c r="AG50" s="196">
        <v>0</v>
      </c>
      <c r="AH50" s="196">
        <v>0</v>
      </c>
      <c r="AI50" s="196">
        <v>106.56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117.49</v>
      </c>
      <c r="AQ50" s="196">
        <v>38.08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487.02</v>
      </c>
      <c r="L51" s="196">
        <v>6.04</v>
      </c>
      <c r="M51" s="196">
        <v>61.3</v>
      </c>
      <c r="N51" s="196">
        <v>66.14</v>
      </c>
      <c r="O51" s="196">
        <v>33.82</v>
      </c>
      <c r="P51" s="196">
        <v>23.72</v>
      </c>
      <c r="Q51" s="196">
        <v>9.2100000000000009</v>
      </c>
      <c r="R51" s="196">
        <v>17.899999999999999</v>
      </c>
      <c r="S51" s="196">
        <v>11.14</v>
      </c>
      <c r="T51" s="196">
        <v>0</v>
      </c>
      <c r="U51" s="196">
        <v>59.8</v>
      </c>
      <c r="V51" s="196">
        <v>8.75</v>
      </c>
      <c r="W51" s="196">
        <v>14.69</v>
      </c>
      <c r="X51" s="196">
        <v>62.27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104</v>
      </c>
      <c r="AG51" s="196">
        <v>0</v>
      </c>
      <c r="AH51" s="196">
        <v>0</v>
      </c>
      <c r="AI51" s="196">
        <v>106.56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117.49</v>
      </c>
      <c r="AQ51" s="196">
        <v>29.55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487.02</v>
      </c>
      <c r="L52" s="196">
        <v>6.04</v>
      </c>
      <c r="M52" s="196">
        <v>61.3</v>
      </c>
      <c r="N52" s="196">
        <v>66.14</v>
      </c>
      <c r="O52" s="196">
        <v>33.82</v>
      </c>
      <c r="P52" s="196">
        <v>23.72</v>
      </c>
      <c r="Q52" s="196">
        <v>9.2100000000000009</v>
      </c>
      <c r="R52" s="196">
        <v>17.899999999999999</v>
      </c>
      <c r="S52" s="196">
        <v>11.14</v>
      </c>
      <c r="T52" s="196">
        <v>0</v>
      </c>
      <c r="U52" s="196">
        <v>59.8</v>
      </c>
      <c r="V52" s="196">
        <v>8.75</v>
      </c>
      <c r="W52" s="196">
        <v>14.69</v>
      </c>
      <c r="X52" s="196">
        <v>62.27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104</v>
      </c>
      <c r="AG52" s="196">
        <v>0</v>
      </c>
      <c r="AH52" s="196">
        <v>0</v>
      </c>
      <c r="AI52" s="196">
        <v>116.56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117.49</v>
      </c>
      <c r="AQ52" s="196">
        <v>29.55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487.02</v>
      </c>
      <c r="L53" s="196">
        <v>6.04</v>
      </c>
      <c r="M53" s="196">
        <v>61.3</v>
      </c>
      <c r="N53" s="196">
        <v>62.8</v>
      </c>
      <c r="O53" s="196">
        <v>33.82</v>
      </c>
      <c r="P53" s="196">
        <v>23.72</v>
      </c>
      <c r="Q53" s="196">
        <v>9.2100000000000009</v>
      </c>
      <c r="R53" s="196">
        <v>17.899999999999999</v>
      </c>
      <c r="S53" s="196">
        <v>11.14</v>
      </c>
      <c r="T53" s="196">
        <v>0</v>
      </c>
      <c r="U53" s="196">
        <v>59.8</v>
      </c>
      <c r="V53" s="196">
        <v>8.75</v>
      </c>
      <c r="W53" s="196">
        <v>14.69</v>
      </c>
      <c r="X53" s="196">
        <v>62.27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104</v>
      </c>
      <c r="AG53" s="196">
        <v>0</v>
      </c>
      <c r="AH53" s="196">
        <v>0</v>
      </c>
      <c r="AI53" s="196">
        <v>116.56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117.49</v>
      </c>
      <c r="AQ53" s="196">
        <v>29.55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487.02</v>
      </c>
      <c r="L54" s="196">
        <v>6.04</v>
      </c>
      <c r="M54" s="196">
        <v>61.3</v>
      </c>
      <c r="N54" s="196">
        <v>62.8</v>
      </c>
      <c r="O54" s="196">
        <v>33.82</v>
      </c>
      <c r="P54" s="196">
        <v>23.72</v>
      </c>
      <c r="Q54" s="196">
        <v>9.2100000000000009</v>
      </c>
      <c r="R54" s="196">
        <v>17.899999999999999</v>
      </c>
      <c r="S54" s="196">
        <v>11.14</v>
      </c>
      <c r="T54" s="196">
        <v>0</v>
      </c>
      <c r="U54" s="196">
        <v>59.8</v>
      </c>
      <c r="V54" s="196">
        <v>8.75</v>
      </c>
      <c r="W54" s="196">
        <v>14.69</v>
      </c>
      <c r="X54" s="196">
        <v>62.27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104</v>
      </c>
      <c r="AG54" s="196">
        <v>0</v>
      </c>
      <c r="AH54" s="196">
        <v>0</v>
      </c>
      <c r="AI54" s="196">
        <v>136.16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117.49</v>
      </c>
      <c r="AQ54" s="196">
        <v>29.55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487.23</v>
      </c>
      <c r="L55" s="196">
        <v>6.04</v>
      </c>
      <c r="M55" s="196">
        <v>61.3</v>
      </c>
      <c r="N55" s="196">
        <v>62.8</v>
      </c>
      <c r="O55" s="196">
        <v>33.82</v>
      </c>
      <c r="P55" s="196">
        <v>24.84</v>
      </c>
      <c r="Q55" s="196">
        <v>9.2100000000000009</v>
      </c>
      <c r="R55" s="196">
        <v>17.899999999999999</v>
      </c>
      <c r="S55" s="196">
        <v>11.14</v>
      </c>
      <c r="T55" s="196">
        <v>0</v>
      </c>
      <c r="U55" s="196">
        <v>59.8</v>
      </c>
      <c r="V55" s="196">
        <v>8.75</v>
      </c>
      <c r="W55" s="196">
        <v>14.69</v>
      </c>
      <c r="X55" s="196">
        <v>62.27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104</v>
      </c>
      <c r="AG55" s="196">
        <v>0</v>
      </c>
      <c r="AH55" s="196">
        <v>0</v>
      </c>
      <c r="AI55" s="196">
        <v>136.16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117.49</v>
      </c>
      <c r="AQ55" s="196">
        <v>29.55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487.23</v>
      </c>
      <c r="L56" s="196">
        <v>6.04</v>
      </c>
      <c r="M56" s="196">
        <v>61.3</v>
      </c>
      <c r="N56" s="196">
        <v>62.8</v>
      </c>
      <c r="O56" s="196">
        <v>33.82</v>
      </c>
      <c r="P56" s="196">
        <v>25.48</v>
      </c>
      <c r="Q56" s="196">
        <v>9.2100000000000009</v>
      </c>
      <c r="R56" s="196">
        <v>17.899999999999999</v>
      </c>
      <c r="S56" s="196">
        <v>11.14</v>
      </c>
      <c r="T56" s="196">
        <v>0</v>
      </c>
      <c r="U56" s="196">
        <v>59.8</v>
      </c>
      <c r="V56" s="196">
        <v>8.75</v>
      </c>
      <c r="W56" s="196">
        <v>14.69</v>
      </c>
      <c r="X56" s="196">
        <v>62.27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104</v>
      </c>
      <c r="AG56" s="196">
        <v>0</v>
      </c>
      <c r="AH56" s="196">
        <v>0</v>
      </c>
      <c r="AI56" s="196">
        <v>99.61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117.49</v>
      </c>
      <c r="AQ56" s="196">
        <v>29.55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487.23</v>
      </c>
      <c r="L57" s="196">
        <v>6.03</v>
      </c>
      <c r="M57" s="196">
        <v>61.3</v>
      </c>
      <c r="N57" s="196">
        <v>62.8</v>
      </c>
      <c r="O57" s="196">
        <v>33.82</v>
      </c>
      <c r="P57" s="196">
        <v>25.77</v>
      </c>
      <c r="Q57" s="196">
        <v>9.2100000000000009</v>
      </c>
      <c r="R57" s="196">
        <v>17.899999999999999</v>
      </c>
      <c r="S57" s="196">
        <v>11.14</v>
      </c>
      <c r="T57" s="196">
        <v>0</v>
      </c>
      <c r="U57" s="196">
        <v>59.8</v>
      </c>
      <c r="V57" s="196">
        <v>8.75</v>
      </c>
      <c r="W57" s="196">
        <v>14.69</v>
      </c>
      <c r="X57" s="196">
        <v>62.27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104</v>
      </c>
      <c r="AG57" s="196">
        <v>0</v>
      </c>
      <c r="AH57" s="196">
        <v>0</v>
      </c>
      <c r="AI57" s="196">
        <v>99.61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117.49</v>
      </c>
      <c r="AQ57" s="196">
        <v>29.55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487.23</v>
      </c>
      <c r="L58" s="196">
        <v>6.04</v>
      </c>
      <c r="M58" s="196">
        <v>61.3</v>
      </c>
      <c r="N58" s="196">
        <v>62.8</v>
      </c>
      <c r="O58" s="196">
        <v>33.82</v>
      </c>
      <c r="P58" s="196">
        <v>26.06</v>
      </c>
      <c r="Q58" s="196">
        <v>9.2100000000000009</v>
      </c>
      <c r="R58" s="196">
        <v>17.899999999999999</v>
      </c>
      <c r="S58" s="196">
        <v>11.14</v>
      </c>
      <c r="T58" s="196">
        <v>0</v>
      </c>
      <c r="U58" s="196">
        <v>59.8</v>
      </c>
      <c r="V58" s="196">
        <v>8.75</v>
      </c>
      <c r="W58" s="196">
        <v>14.69</v>
      </c>
      <c r="X58" s="196">
        <v>62.27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104</v>
      </c>
      <c r="AG58" s="196">
        <v>0</v>
      </c>
      <c r="AH58" s="196">
        <v>0</v>
      </c>
      <c r="AI58" s="196">
        <v>99.61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117.49</v>
      </c>
      <c r="AQ58" s="196">
        <v>29.55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487.23</v>
      </c>
      <c r="L59" s="196">
        <v>6.04</v>
      </c>
      <c r="M59" s="196">
        <v>61.3</v>
      </c>
      <c r="N59" s="196">
        <v>62.8</v>
      </c>
      <c r="O59" s="196">
        <v>33.82</v>
      </c>
      <c r="P59" s="196">
        <v>26.21</v>
      </c>
      <c r="Q59" s="196">
        <v>9.2100000000000009</v>
      </c>
      <c r="R59" s="196">
        <v>17.899999999999999</v>
      </c>
      <c r="S59" s="196">
        <v>11.14</v>
      </c>
      <c r="T59" s="196">
        <v>0</v>
      </c>
      <c r="U59" s="196">
        <v>59.8</v>
      </c>
      <c r="V59" s="196">
        <v>8.75</v>
      </c>
      <c r="W59" s="196">
        <v>14.69</v>
      </c>
      <c r="X59" s="196">
        <v>62.27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104</v>
      </c>
      <c r="AG59" s="196">
        <v>0</v>
      </c>
      <c r="AH59" s="196">
        <v>0</v>
      </c>
      <c r="AI59" s="196">
        <v>99.61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117.49</v>
      </c>
      <c r="AQ59" s="196">
        <v>29.55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487.23</v>
      </c>
      <c r="L60" s="196">
        <v>6.04</v>
      </c>
      <c r="M60" s="196">
        <v>61.3</v>
      </c>
      <c r="N60" s="196">
        <v>62.8</v>
      </c>
      <c r="O60" s="196">
        <v>33.82</v>
      </c>
      <c r="P60" s="196">
        <v>26.21</v>
      </c>
      <c r="Q60" s="196">
        <v>9.2100000000000009</v>
      </c>
      <c r="R60" s="196">
        <v>17.899999999999999</v>
      </c>
      <c r="S60" s="196">
        <v>11.14</v>
      </c>
      <c r="T60" s="196">
        <v>0</v>
      </c>
      <c r="U60" s="196">
        <v>59.8</v>
      </c>
      <c r="V60" s="196">
        <v>8.75</v>
      </c>
      <c r="W60" s="196">
        <v>14.69</v>
      </c>
      <c r="X60" s="196">
        <v>62.27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104</v>
      </c>
      <c r="AG60" s="196">
        <v>0</v>
      </c>
      <c r="AH60" s="196">
        <v>0</v>
      </c>
      <c r="AI60" s="196">
        <v>99.61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117.49</v>
      </c>
      <c r="AQ60" s="196">
        <v>29.55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487.23</v>
      </c>
      <c r="L61" s="196">
        <v>6.04</v>
      </c>
      <c r="M61" s="196">
        <v>61.3</v>
      </c>
      <c r="N61" s="196">
        <v>62.8</v>
      </c>
      <c r="O61" s="196">
        <v>33.82</v>
      </c>
      <c r="P61" s="196">
        <v>26.21</v>
      </c>
      <c r="Q61" s="196">
        <v>9.2100000000000009</v>
      </c>
      <c r="R61" s="196">
        <v>17.899999999999999</v>
      </c>
      <c r="S61" s="196">
        <v>11.14</v>
      </c>
      <c r="T61" s="196">
        <v>0</v>
      </c>
      <c r="U61" s="196">
        <v>59.8</v>
      </c>
      <c r="V61" s="196">
        <v>8.75</v>
      </c>
      <c r="W61" s="196">
        <v>14.69</v>
      </c>
      <c r="X61" s="196">
        <v>62.27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104</v>
      </c>
      <c r="AG61" s="196">
        <v>0</v>
      </c>
      <c r="AH61" s="196">
        <v>0</v>
      </c>
      <c r="AI61" s="196">
        <v>99.61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117.49</v>
      </c>
      <c r="AQ61" s="196">
        <v>29.55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487.23</v>
      </c>
      <c r="L62" s="196">
        <v>6.04</v>
      </c>
      <c r="M62" s="196">
        <v>61.3</v>
      </c>
      <c r="N62" s="196">
        <v>62.8</v>
      </c>
      <c r="O62" s="196">
        <v>33.82</v>
      </c>
      <c r="P62" s="196">
        <v>26.21</v>
      </c>
      <c r="Q62" s="196">
        <v>9.2100000000000009</v>
      </c>
      <c r="R62" s="196">
        <v>17.899999999999999</v>
      </c>
      <c r="S62" s="196">
        <v>11.14</v>
      </c>
      <c r="T62" s="196">
        <v>0</v>
      </c>
      <c r="U62" s="196">
        <v>59.8</v>
      </c>
      <c r="V62" s="196">
        <v>8.75</v>
      </c>
      <c r="W62" s="196">
        <v>14.69</v>
      </c>
      <c r="X62" s="196">
        <v>62.27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104</v>
      </c>
      <c r="AG62" s="196">
        <v>0</v>
      </c>
      <c r="AH62" s="196">
        <v>0</v>
      </c>
      <c r="AI62" s="196">
        <v>99.61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117.49</v>
      </c>
      <c r="AQ62" s="196">
        <v>29.55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481.56</v>
      </c>
      <c r="L63" s="196">
        <v>6.04</v>
      </c>
      <c r="M63" s="196">
        <v>61.3</v>
      </c>
      <c r="N63" s="196">
        <v>62.8</v>
      </c>
      <c r="O63" s="196">
        <v>33.82</v>
      </c>
      <c r="P63" s="196">
        <v>26.21</v>
      </c>
      <c r="Q63" s="196">
        <v>9.2100000000000009</v>
      </c>
      <c r="R63" s="196">
        <v>17.899999999999999</v>
      </c>
      <c r="S63" s="196">
        <v>11.14</v>
      </c>
      <c r="T63" s="196">
        <v>0</v>
      </c>
      <c r="U63" s="196">
        <v>59.8</v>
      </c>
      <c r="V63" s="196">
        <v>8.75</v>
      </c>
      <c r="W63" s="196">
        <v>14.69</v>
      </c>
      <c r="X63" s="196">
        <v>62.27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104</v>
      </c>
      <c r="AG63" s="196">
        <v>0</v>
      </c>
      <c r="AH63" s="196">
        <v>0</v>
      </c>
      <c r="AI63" s="196">
        <v>99.61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117.49</v>
      </c>
      <c r="AQ63" s="196">
        <v>29.55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487.02</v>
      </c>
      <c r="L64" s="196">
        <v>6.04</v>
      </c>
      <c r="M64" s="196">
        <v>61.3</v>
      </c>
      <c r="N64" s="196">
        <v>62.8</v>
      </c>
      <c r="O64" s="196">
        <v>33.82</v>
      </c>
      <c r="P64" s="196">
        <v>26.21</v>
      </c>
      <c r="Q64" s="196">
        <v>9.2100000000000009</v>
      </c>
      <c r="R64" s="196">
        <v>17.899999999999999</v>
      </c>
      <c r="S64" s="196">
        <v>11.14</v>
      </c>
      <c r="T64" s="196">
        <v>0</v>
      </c>
      <c r="U64" s="196">
        <v>59.8</v>
      </c>
      <c r="V64" s="196">
        <v>8.75</v>
      </c>
      <c r="W64" s="196">
        <v>14.69</v>
      </c>
      <c r="X64" s="196">
        <v>62.27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104</v>
      </c>
      <c r="AG64" s="196">
        <v>0</v>
      </c>
      <c r="AH64" s="196">
        <v>0</v>
      </c>
      <c r="AI64" s="196">
        <v>99.61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117.49</v>
      </c>
      <c r="AQ64" s="196">
        <v>29.55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487.02</v>
      </c>
      <c r="L65" s="196">
        <v>6.04</v>
      </c>
      <c r="M65" s="196">
        <v>61.3</v>
      </c>
      <c r="N65" s="196">
        <v>62.8</v>
      </c>
      <c r="O65" s="196">
        <v>33.82</v>
      </c>
      <c r="P65" s="196">
        <v>26.21</v>
      </c>
      <c r="Q65" s="196">
        <v>9.2100000000000009</v>
      </c>
      <c r="R65" s="196">
        <v>17.899999999999999</v>
      </c>
      <c r="S65" s="196">
        <v>11.14</v>
      </c>
      <c r="T65" s="196">
        <v>0</v>
      </c>
      <c r="U65" s="196">
        <v>59.8</v>
      </c>
      <c r="V65" s="196">
        <v>8.75</v>
      </c>
      <c r="W65" s="196">
        <v>14.69</v>
      </c>
      <c r="X65" s="196">
        <v>62.27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104</v>
      </c>
      <c r="AG65" s="196">
        <v>0</v>
      </c>
      <c r="AH65" s="196">
        <v>0</v>
      </c>
      <c r="AI65" s="196">
        <v>99.61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117.49</v>
      </c>
      <c r="AQ65" s="196">
        <v>29.55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487.02</v>
      </c>
      <c r="L66" s="196">
        <v>6.04</v>
      </c>
      <c r="M66" s="196">
        <v>61.3</v>
      </c>
      <c r="N66" s="196">
        <v>62.8</v>
      </c>
      <c r="O66" s="196">
        <v>33.82</v>
      </c>
      <c r="P66" s="196">
        <v>26.21</v>
      </c>
      <c r="Q66" s="196">
        <v>9.2100000000000009</v>
      </c>
      <c r="R66" s="196">
        <v>17.899999999999999</v>
      </c>
      <c r="S66" s="196">
        <v>11.14</v>
      </c>
      <c r="T66" s="196">
        <v>0</v>
      </c>
      <c r="U66" s="196">
        <v>59.8</v>
      </c>
      <c r="V66" s="196">
        <v>8.75</v>
      </c>
      <c r="W66" s="196">
        <v>14.69</v>
      </c>
      <c r="X66" s="196">
        <v>62.27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104</v>
      </c>
      <c r="AG66" s="196">
        <v>0</v>
      </c>
      <c r="AH66" s="196">
        <v>0</v>
      </c>
      <c r="AI66" s="196">
        <v>106.56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117.49</v>
      </c>
      <c r="AQ66" s="196">
        <v>29.55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487.02</v>
      </c>
      <c r="L67" s="196">
        <v>6.04</v>
      </c>
      <c r="M67" s="196">
        <v>61.3</v>
      </c>
      <c r="N67" s="196">
        <v>62.8</v>
      </c>
      <c r="O67" s="196">
        <v>33.82</v>
      </c>
      <c r="P67" s="196">
        <v>26.21</v>
      </c>
      <c r="Q67" s="196">
        <v>9.2100000000000009</v>
      </c>
      <c r="R67" s="196">
        <v>17.899999999999999</v>
      </c>
      <c r="S67" s="196">
        <v>11.14</v>
      </c>
      <c r="T67" s="196">
        <v>0</v>
      </c>
      <c r="U67" s="196">
        <v>59.8</v>
      </c>
      <c r="V67" s="196">
        <v>8.75</v>
      </c>
      <c r="W67" s="196">
        <v>14.69</v>
      </c>
      <c r="X67" s="196">
        <v>62.27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104</v>
      </c>
      <c r="AG67" s="196">
        <v>0</v>
      </c>
      <c r="AH67" s="196">
        <v>0</v>
      </c>
      <c r="AI67" s="196">
        <v>106.56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117.49</v>
      </c>
      <c r="AQ67" s="196">
        <v>29.55</v>
      </c>
      <c r="AR67" s="196">
        <v>43.45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487.02</v>
      </c>
      <c r="L68" s="196">
        <v>6.04</v>
      </c>
      <c r="M68" s="196">
        <v>61.3</v>
      </c>
      <c r="N68" s="196">
        <v>62.8</v>
      </c>
      <c r="O68" s="196">
        <v>33.82</v>
      </c>
      <c r="P68" s="196">
        <v>26.21</v>
      </c>
      <c r="Q68" s="196">
        <v>9.2100000000000009</v>
      </c>
      <c r="R68" s="196">
        <v>17.899999999999999</v>
      </c>
      <c r="S68" s="196">
        <v>11.14</v>
      </c>
      <c r="T68" s="196">
        <v>0</v>
      </c>
      <c r="U68" s="196">
        <v>59.8</v>
      </c>
      <c r="V68" s="196">
        <v>8.75</v>
      </c>
      <c r="W68" s="196">
        <v>14.69</v>
      </c>
      <c r="X68" s="196">
        <v>62.27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104</v>
      </c>
      <c r="AG68" s="196">
        <v>0</v>
      </c>
      <c r="AH68" s="196">
        <v>0</v>
      </c>
      <c r="AI68" s="196">
        <v>106.56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117.49</v>
      </c>
      <c r="AQ68" s="196">
        <v>29.55</v>
      </c>
      <c r="AR68" s="196">
        <v>35.409999999999997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487.02</v>
      </c>
      <c r="L69" s="196">
        <v>6.04</v>
      </c>
      <c r="M69" s="196">
        <v>61.3</v>
      </c>
      <c r="N69" s="196">
        <v>62.8</v>
      </c>
      <c r="O69" s="196">
        <v>33.82</v>
      </c>
      <c r="P69" s="196">
        <v>26.21</v>
      </c>
      <c r="Q69" s="196">
        <v>9.2100000000000009</v>
      </c>
      <c r="R69" s="196">
        <v>17.899999999999999</v>
      </c>
      <c r="S69" s="196">
        <v>11.14</v>
      </c>
      <c r="T69" s="196">
        <v>0</v>
      </c>
      <c r="U69" s="196">
        <v>59.8</v>
      </c>
      <c r="V69" s="196">
        <v>8.75</v>
      </c>
      <c r="W69" s="196">
        <v>14.69</v>
      </c>
      <c r="X69" s="196">
        <v>62.27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104</v>
      </c>
      <c r="AG69" s="196">
        <v>0</v>
      </c>
      <c r="AH69" s="196">
        <v>0</v>
      </c>
      <c r="AI69" s="196">
        <v>102.56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117.49</v>
      </c>
      <c r="AQ69" s="196">
        <v>29.55</v>
      </c>
      <c r="AR69" s="196">
        <v>26.76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487.02</v>
      </c>
      <c r="L70" s="196">
        <v>6.04</v>
      </c>
      <c r="M70" s="196">
        <v>61.3</v>
      </c>
      <c r="N70" s="196">
        <v>62.8</v>
      </c>
      <c r="O70" s="196">
        <v>33.82</v>
      </c>
      <c r="P70" s="196">
        <v>26.21</v>
      </c>
      <c r="Q70" s="196">
        <v>9.2100000000000009</v>
      </c>
      <c r="R70" s="196">
        <v>17.899999999999999</v>
      </c>
      <c r="S70" s="196">
        <v>11.14</v>
      </c>
      <c r="T70" s="196">
        <v>0</v>
      </c>
      <c r="U70" s="196">
        <v>59.8</v>
      </c>
      <c r="V70" s="196">
        <v>8.75</v>
      </c>
      <c r="W70" s="196">
        <v>14.69</v>
      </c>
      <c r="X70" s="196">
        <v>62.27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104</v>
      </c>
      <c r="AG70" s="196">
        <v>0</v>
      </c>
      <c r="AH70" s="196">
        <v>0</v>
      </c>
      <c r="AI70" s="196">
        <v>102.56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117.49</v>
      </c>
      <c r="AQ70" s="196">
        <v>29.55</v>
      </c>
      <c r="AR70" s="196">
        <v>19.46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487.02</v>
      </c>
      <c r="L71" s="196">
        <v>6.04</v>
      </c>
      <c r="M71" s="196">
        <v>61.3</v>
      </c>
      <c r="N71" s="196">
        <v>62.8</v>
      </c>
      <c r="O71" s="196">
        <v>33.82</v>
      </c>
      <c r="P71" s="196">
        <v>26.21</v>
      </c>
      <c r="Q71" s="196">
        <v>9.2100000000000009</v>
      </c>
      <c r="R71" s="196">
        <v>17.899999999999999</v>
      </c>
      <c r="S71" s="196">
        <v>11.14</v>
      </c>
      <c r="T71" s="196">
        <v>0</v>
      </c>
      <c r="U71" s="196">
        <v>59.8</v>
      </c>
      <c r="V71" s="196">
        <v>8.75</v>
      </c>
      <c r="W71" s="196">
        <v>14.69</v>
      </c>
      <c r="X71" s="196">
        <v>62.27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104</v>
      </c>
      <c r="AG71" s="196">
        <v>0</v>
      </c>
      <c r="AH71" s="196">
        <v>0</v>
      </c>
      <c r="AI71" s="196">
        <v>102.56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117.49</v>
      </c>
      <c r="AQ71" s="196">
        <v>29.55</v>
      </c>
      <c r="AR71" s="196">
        <v>10.16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487.02</v>
      </c>
      <c r="L72" s="196">
        <v>6.04</v>
      </c>
      <c r="M72" s="196">
        <v>61.3</v>
      </c>
      <c r="N72" s="196">
        <v>62.8</v>
      </c>
      <c r="O72" s="196">
        <v>33.82</v>
      </c>
      <c r="P72" s="196">
        <v>26.21</v>
      </c>
      <c r="Q72" s="196">
        <v>9.2100000000000009</v>
      </c>
      <c r="R72" s="196">
        <v>17.899999999999999</v>
      </c>
      <c r="S72" s="196">
        <v>11.14</v>
      </c>
      <c r="T72" s="196">
        <v>0</v>
      </c>
      <c r="U72" s="196">
        <v>59.8</v>
      </c>
      <c r="V72" s="196">
        <v>8.75</v>
      </c>
      <c r="W72" s="196">
        <v>14.69</v>
      </c>
      <c r="X72" s="196">
        <v>62.27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104</v>
      </c>
      <c r="AG72" s="196">
        <v>0</v>
      </c>
      <c r="AH72" s="196">
        <v>0</v>
      </c>
      <c r="AI72" s="196">
        <v>102.56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117.49</v>
      </c>
      <c r="AQ72" s="196">
        <v>38.08</v>
      </c>
      <c r="AR72" s="196">
        <v>3.54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487.02</v>
      </c>
      <c r="L73" s="196">
        <v>6.04</v>
      </c>
      <c r="M73" s="196">
        <v>61.3</v>
      </c>
      <c r="N73" s="196">
        <v>62.8</v>
      </c>
      <c r="O73" s="196">
        <v>33.82</v>
      </c>
      <c r="P73" s="196">
        <v>26.45</v>
      </c>
      <c r="Q73" s="196">
        <v>9.2100000000000009</v>
      </c>
      <c r="R73" s="196">
        <v>17.899999999999999</v>
      </c>
      <c r="S73" s="196">
        <v>11.14</v>
      </c>
      <c r="T73" s="196">
        <v>0</v>
      </c>
      <c r="U73" s="196">
        <v>59.8</v>
      </c>
      <c r="V73" s="196">
        <v>8.75</v>
      </c>
      <c r="W73" s="196">
        <v>14.69</v>
      </c>
      <c r="X73" s="196">
        <v>62.27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104</v>
      </c>
      <c r="AG73" s="196">
        <v>0</v>
      </c>
      <c r="AH73" s="196">
        <v>0</v>
      </c>
      <c r="AI73" s="196">
        <v>102.56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117.49</v>
      </c>
      <c r="AQ73" s="196">
        <v>38.08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487.02</v>
      </c>
      <c r="L74" s="196">
        <v>6.04</v>
      </c>
      <c r="M74" s="196">
        <v>61.3</v>
      </c>
      <c r="N74" s="196">
        <v>62.8</v>
      </c>
      <c r="O74" s="196">
        <v>33.82</v>
      </c>
      <c r="P74" s="196">
        <v>26.46</v>
      </c>
      <c r="Q74" s="196">
        <v>9.2100000000000009</v>
      </c>
      <c r="R74" s="196">
        <v>17.899999999999999</v>
      </c>
      <c r="S74" s="196">
        <v>11.14</v>
      </c>
      <c r="T74" s="196">
        <v>0</v>
      </c>
      <c r="U74" s="196">
        <v>59.8</v>
      </c>
      <c r="V74" s="196">
        <v>8.75</v>
      </c>
      <c r="W74" s="196">
        <v>14.69</v>
      </c>
      <c r="X74" s="196">
        <v>62.27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104</v>
      </c>
      <c r="AG74" s="196">
        <v>0</v>
      </c>
      <c r="AH74" s="196">
        <v>0</v>
      </c>
      <c r="AI74" s="196">
        <v>102.56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117.49</v>
      </c>
      <c r="AQ74" s="196">
        <v>38.08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487.02</v>
      </c>
      <c r="L75" s="196">
        <v>6.04</v>
      </c>
      <c r="M75" s="196">
        <v>61.3</v>
      </c>
      <c r="N75" s="196">
        <v>62.8</v>
      </c>
      <c r="O75" s="196">
        <v>33.82</v>
      </c>
      <c r="P75" s="196">
        <v>26.46</v>
      </c>
      <c r="Q75" s="196">
        <v>9.2100000000000009</v>
      </c>
      <c r="R75" s="196">
        <v>17.899999999999999</v>
      </c>
      <c r="S75" s="196">
        <v>11.14</v>
      </c>
      <c r="T75" s="196">
        <v>0</v>
      </c>
      <c r="U75" s="196">
        <v>59.8</v>
      </c>
      <c r="V75" s="196">
        <v>8.75</v>
      </c>
      <c r="W75" s="196">
        <v>14.69</v>
      </c>
      <c r="X75" s="196">
        <v>62.27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104</v>
      </c>
      <c r="AG75" s="196">
        <v>0</v>
      </c>
      <c r="AH75" s="196">
        <v>0</v>
      </c>
      <c r="AI75" s="196">
        <v>102.56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117.49</v>
      </c>
      <c r="AQ75" s="196">
        <v>38.08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487.02</v>
      </c>
      <c r="L76" s="196">
        <v>6.04</v>
      </c>
      <c r="M76" s="196">
        <v>61.3</v>
      </c>
      <c r="N76" s="196">
        <v>62.8</v>
      </c>
      <c r="O76" s="196">
        <v>33.82</v>
      </c>
      <c r="P76" s="196">
        <v>26.46</v>
      </c>
      <c r="Q76" s="196">
        <v>9.2100000000000009</v>
      </c>
      <c r="R76" s="196">
        <v>17.899999999999999</v>
      </c>
      <c r="S76" s="196">
        <v>11.14</v>
      </c>
      <c r="T76" s="196">
        <v>0</v>
      </c>
      <c r="U76" s="196">
        <v>59.8</v>
      </c>
      <c r="V76" s="196">
        <v>8.75</v>
      </c>
      <c r="W76" s="196">
        <v>14.69</v>
      </c>
      <c r="X76" s="196">
        <v>62.27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104</v>
      </c>
      <c r="AG76" s="196">
        <v>0</v>
      </c>
      <c r="AH76" s="196">
        <v>0</v>
      </c>
      <c r="AI76" s="196">
        <v>102.56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117.49</v>
      </c>
      <c r="AQ76" s="196">
        <v>38.08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487.02</v>
      </c>
      <c r="L77" s="196">
        <v>6.04</v>
      </c>
      <c r="M77" s="196">
        <v>61.3</v>
      </c>
      <c r="N77" s="196">
        <v>62.8</v>
      </c>
      <c r="O77" s="196">
        <v>33.82</v>
      </c>
      <c r="P77" s="196">
        <v>26.46</v>
      </c>
      <c r="Q77" s="196">
        <v>9.2100000000000009</v>
      </c>
      <c r="R77" s="196">
        <v>17.899999999999999</v>
      </c>
      <c r="S77" s="196">
        <v>11.14</v>
      </c>
      <c r="T77" s="196">
        <v>0</v>
      </c>
      <c r="U77" s="196">
        <v>59.8</v>
      </c>
      <c r="V77" s="196">
        <v>8.75</v>
      </c>
      <c r="W77" s="196">
        <v>14.69</v>
      </c>
      <c r="X77" s="196">
        <v>62.27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104</v>
      </c>
      <c r="AG77" s="196">
        <v>0</v>
      </c>
      <c r="AH77" s="196">
        <v>0</v>
      </c>
      <c r="AI77" s="196">
        <v>102.56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117.49</v>
      </c>
      <c r="AQ77" s="196">
        <v>38.08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487.02</v>
      </c>
      <c r="L78" s="196">
        <v>6.04</v>
      </c>
      <c r="M78" s="196">
        <v>61.3</v>
      </c>
      <c r="N78" s="196">
        <v>62.8</v>
      </c>
      <c r="O78" s="196">
        <v>33.82</v>
      </c>
      <c r="P78" s="196">
        <v>26.46</v>
      </c>
      <c r="Q78" s="196">
        <v>9.2100000000000009</v>
      </c>
      <c r="R78" s="196">
        <v>17.899999999999999</v>
      </c>
      <c r="S78" s="196">
        <v>11.14</v>
      </c>
      <c r="T78" s="196">
        <v>0</v>
      </c>
      <c r="U78" s="196">
        <v>59.8</v>
      </c>
      <c r="V78" s="196">
        <v>8.75</v>
      </c>
      <c r="W78" s="196">
        <v>14.69</v>
      </c>
      <c r="X78" s="196">
        <v>62.27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104</v>
      </c>
      <c r="AG78" s="196">
        <v>0</v>
      </c>
      <c r="AH78" s="196">
        <v>0</v>
      </c>
      <c r="AI78" s="196">
        <v>102.56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117.49</v>
      </c>
      <c r="AQ78" s="196">
        <v>38.08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487.02</v>
      </c>
      <c r="L79" s="196">
        <v>6.04</v>
      </c>
      <c r="M79" s="196">
        <v>61.3</v>
      </c>
      <c r="N79" s="196">
        <v>62.8</v>
      </c>
      <c r="O79" s="196">
        <v>33.82</v>
      </c>
      <c r="P79" s="196">
        <v>26.46</v>
      </c>
      <c r="Q79" s="196">
        <v>9.2100000000000009</v>
      </c>
      <c r="R79" s="196">
        <v>17.899999999999999</v>
      </c>
      <c r="S79" s="196">
        <v>11.14</v>
      </c>
      <c r="T79" s="196">
        <v>0</v>
      </c>
      <c r="U79" s="196">
        <v>59.8</v>
      </c>
      <c r="V79" s="196">
        <v>8.75</v>
      </c>
      <c r="W79" s="196">
        <v>14.69</v>
      </c>
      <c r="X79" s="196">
        <v>62.27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104</v>
      </c>
      <c r="AG79" s="196">
        <v>0</v>
      </c>
      <c r="AH79" s="196">
        <v>0</v>
      </c>
      <c r="AI79" s="196">
        <v>102.56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117.49</v>
      </c>
      <c r="AQ79" s="196">
        <v>38.08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487.02</v>
      </c>
      <c r="L80" s="196">
        <v>6.04</v>
      </c>
      <c r="M80" s="196">
        <v>61.3</v>
      </c>
      <c r="N80" s="196">
        <v>62.8</v>
      </c>
      <c r="O80" s="196">
        <v>33.82</v>
      </c>
      <c r="P80" s="196">
        <v>26.46</v>
      </c>
      <c r="Q80" s="196">
        <v>9.2100000000000009</v>
      </c>
      <c r="R80" s="196">
        <v>17.899999999999999</v>
      </c>
      <c r="S80" s="196">
        <v>11.14</v>
      </c>
      <c r="T80" s="196">
        <v>0</v>
      </c>
      <c r="U80" s="196">
        <v>59.8</v>
      </c>
      <c r="V80" s="196">
        <v>8.75</v>
      </c>
      <c r="W80" s="196">
        <v>14.69</v>
      </c>
      <c r="X80" s="196">
        <v>62.27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104</v>
      </c>
      <c r="AG80" s="196">
        <v>0</v>
      </c>
      <c r="AH80" s="196">
        <v>0</v>
      </c>
      <c r="AI80" s="196">
        <v>102.56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117.49</v>
      </c>
      <c r="AQ80" s="196">
        <v>38.08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487.02</v>
      </c>
      <c r="L81" s="196">
        <v>6.04</v>
      </c>
      <c r="M81" s="196">
        <v>61.3</v>
      </c>
      <c r="N81" s="196">
        <v>62.8</v>
      </c>
      <c r="O81" s="196">
        <v>33.82</v>
      </c>
      <c r="P81" s="196">
        <v>26.46</v>
      </c>
      <c r="Q81" s="196">
        <v>9.2100000000000009</v>
      </c>
      <c r="R81" s="196">
        <v>17.899999999999999</v>
      </c>
      <c r="S81" s="196">
        <v>11.14</v>
      </c>
      <c r="T81" s="196">
        <v>0</v>
      </c>
      <c r="U81" s="196">
        <v>59.8</v>
      </c>
      <c r="V81" s="196">
        <v>8.75</v>
      </c>
      <c r="W81" s="196">
        <v>13.58</v>
      </c>
      <c r="X81" s="196">
        <v>62.27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104</v>
      </c>
      <c r="AG81" s="196">
        <v>0</v>
      </c>
      <c r="AH81" s="196">
        <v>0</v>
      </c>
      <c r="AI81" s="196">
        <v>102.56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117.49</v>
      </c>
      <c r="AQ81" s="196">
        <v>38.08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487.02</v>
      </c>
      <c r="L82" s="196">
        <v>6.04</v>
      </c>
      <c r="M82" s="196">
        <v>61.3</v>
      </c>
      <c r="N82" s="196">
        <v>62.8</v>
      </c>
      <c r="O82" s="196">
        <v>33.82</v>
      </c>
      <c r="P82" s="196">
        <v>26.46</v>
      </c>
      <c r="Q82" s="196">
        <v>9.2100000000000009</v>
      </c>
      <c r="R82" s="196">
        <v>17.899999999999999</v>
      </c>
      <c r="S82" s="196">
        <v>11.14</v>
      </c>
      <c r="T82" s="196">
        <v>0</v>
      </c>
      <c r="U82" s="196">
        <v>59.8</v>
      </c>
      <c r="V82" s="196">
        <v>8.75</v>
      </c>
      <c r="W82" s="196">
        <v>13.58</v>
      </c>
      <c r="X82" s="196">
        <v>62.27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104</v>
      </c>
      <c r="AG82" s="196">
        <v>0</v>
      </c>
      <c r="AH82" s="196">
        <v>0</v>
      </c>
      <c r="AI82" s="196">
        <v>102.56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117.49</v>
      </c>
      <c r="AQ82" s="196">
        <v>38.08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487.02</v>
      </c>
      <c r="L83" s="196">
        <v>6.04</v>
      </c>
      <c r="M83" s="196">
        <v>61.3</v>
      </c>
      <c r="N83" s="196">
        <v>62.8</v>
      </c>
      <c r="O83" s="196">
        <v>33.82</v>
      </c>
      <c r="P83" s="196">
        <v>26.46</v>
      </c>
      <c r="Q83" s="196">
        <v>9.2100000000000009</v>
      </c>
      <c r="R83" s="196">
        <v>17.899999999999999</v>
      </c>
      <c r="S83" s="196">
        <v>11.14</v>
      </c>
      <c r="T83" s="196">
        <v>0</v>
      </c>
      <c r="U83" s="196">
        <v>59.8</v>
      </c>
      <c r="V83" s="196">
        <v>8.75</v>
      </c>
      <c r="W83" s="196">
        <v>13.58</v>
      </c>
      <c r="X83" s="196">
        <v>62.27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104</v>
      </c>
      <c r="AG83" s="196">
        <v>0</v>
      </c>
      <c r="AH83" s="196">
        <v>0</v>
      </c>
      <c r="AI83" s="196">
        <v>106.56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117.49</v>
      </c>
      <c r="AQ83" s="196">
        <v>38.08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487.02</v>
      </c>
      <c r="L84" s="196">
        <v>6.04</v>
      </c>
      <c r="M84" s="196">
        <v>61.3</v>
      </c>
      <c r="N84" s="196">
        <v>62.8</v>
      </c>
      <c r="O84" s="196">
        <v>33.82</v>
      </c>
      <c r="P84" s="196">
        <v>26.46</v>
      </c>
      <c r="Q84" s="196">
        <v>9.2100000000000009</v>
      </c>
      <c r="R84" s="196">
        <v>17.899999999999999</v>
      </c>
      <c r="S84" s="196">
        <v>11.14</v>
      </c>
      <c r="T84" s="196">
        <v>0</v>
      </c>
      <c r="U84" s="196">
        <v>59.8</v>
      </c>
      <c r="V84" s="196">
        <v>8.75</v>
      </c>
      <c r="W84" s="196">
        <v>13.58</v>
      </c>
      <c r="X84" s="196">
        <v>62.27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104</v>
      </c>
      <c r="AG84" s="196">
        <v>0</v>
      </c>
      <c r="AH84" s="196">
        <v>0</v>
      </c>
      <c r="AI84" s="196">
        <v>106.56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117.49</v>
      </c>
      <c r="AQ84" s="196">
        <v>38.08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487.02</v>
      </c>
      <c r="L85" s="196">
        <v>6.04</v>
      </c>
      <c r="M85" s="196">
        <v>61.3</v>
      </c>
      <c r="N85" s="196">
        <v>62.8</v>
      </c>
      <c r="O85" s="196">
        <v>33.82</v>
      </c>
      <c r="P85" s="196">
        <v>26.46</v>
      </c>
      <c r="Q85" s="196">
        <v>9.2100000000000009</v>
      </c>
      <c r="R85" s="196">
        <v>17.899999999999999</v>
      </c>
      <c r="S85" s="196">
        <v>11.14</v>
      </c>
      <c r="T85" s="196">
        <v>0</v>
      </c>
      <c r="U85" s="196">
        <v>59.8</v>
      </c>
      <c r="V85" s="196">
        <v>8.75</v>
      </c>
      <c r="W85" s="196">
        <v>13.58</v>
      </c>
      <c r="X85" s="196">
        <v>62.27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104</v>
      </c>
      <c r="AG85" s="196">
        <v>0</v>
      </c>
      <c r="AH85" s="196">
        <v>0</v>
      </c>
      <c r="AI85" s="196">
        <v>106.56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117.49</v>
      </c>
      <c r="AQ85" s="196">
        <v>38.08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487.02</v>
      </c>
      <c r="L86" s="196">
        <v>6.04</v>
      </c>
      <c r="M86" s="196">
        <v>61.3</v>
      </c>
      <c r="N86" s="196">
        <v>62.8</v>
      </c>
      <c r="O86" s="196">
        <v>33.82</v>
      </c>
      <c r="P86" s="196">
        <v>26.46</v>
      </c>
      <c r="Q86" s="196">
        <v>9.2100000000000009</v>
      </c>
      <c r="R86" s="196">
        <v>17.899999999999999</v>
      </c>
      <c r="S86" s="196">
        <v>11.14</v>
      </c>
      <c r="T86" s="196">
        <v>0</v>
      </c>
      <c r="U86" s="196">
        <v>59.8</v>
      </c>
      <c r="V86" s="196">
        <v>8.75</v>
      </c>
      <c r="W86" s="196">
        <v>13.58</v>
      </c>
      <c r="X86" s="196">
        <v>62.27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201">
        <v>104</v>
      </c>
      <c r="AG86" s="196">
        <v>0</v>
      </c>
      <c r="AH86" s="196">
        <v>0</v>
      </c>
      <c r="AI86" s="196">
        <v>116.56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117.49</v>
      </c>
      <c r="AQ86" s="196">
        <v>38.08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487.02</v>
      </c>
      <c r="L87" s="196">
        <v>6.04</v>
      </c>
      <c r="M87" s="196">
        <v>61.3</v>
      </c>
      <c r="N87" s="196">
        <v>62.8</v>
      </c>
      <c r="O87" s="196">
        <v>33.82</v>
      </c>
      <c r="P87" s="196">
        <v>26.46</v>
      </c>
      <c r="Q87" s="196">
        <v>9.2100000000000009</v>
      </c>
      <c r="R87" s="196">
        <v>17.899999999999999</v>
      </c>
      <c r="S87" s="196">
        <v>11.14</v>
      </c>
      <c r="T87" s="196">
        <v>0</v>
      </c>
      <c r="U87" s="196">
        <v>59.8</v>
      </c>
      <c r="V87" s="196">
        <v>8.75</v>
      </c>
      <c r="W87" s="196">
        <v>13.58</v>
      </c>
      <c r="X87" s="196">
        <v>62.27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201">
        <v>104</v>
      </c>
      <c r="AG87" s="196">
        <v>0</v>
      </c>
      <c r="AH87" s="196">
        <v>0</v>
      </c>
      <c r="AI87" s="196">
        <v>99.61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117.49</v>
      </c>
      <c r="AQ87" s="196">
        <v>38.08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487.02</v>
      </c>
      <c r="L88" s="196">
        <v>6.04</v>
      </c>
      <c r="M88" s="196">
        <v>61.3</v>
      </c>
      <c r="N88" s="196">
        <v>62.8</v>
      </c>
      <c r="O88" s="196">
        <v>33.82</v>
      </c>
      <c r="P88" s="196">
        <v>26.46</v>
      </c>
      <c r="Q88" s="196">
        <v>9.2100000000000009</v>
      </c>
      <c r="R88" s="196">
        <v>17.899999999999999</v>
      </c>
      <c r="S88" s="196">
        <v>11.14</v>
      </c>
      <c r="T88" s="196">
        <v>0</v>
      </c>
      <c r="U88" s="196">
        <v>59.8</v>
      </c>
      <c r="V88" s="196">
        <v>8.75</v>
      </c>
      <c r="W88" s="196">
        <v>13.58</v>
      </c>
      <c r="X88" s="196">
        <v>62.27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201">
        <v>104</v>
      </c>
      <c r="AG88" s="196">
        <v>0</v>
      </c>
      <c r="AH88" s="196">
        <v>0</v>
      </c>
      <c r="AI88" s="196">
        <v>99.61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117.49</v>
      </c>
      <c r="AQ88" s="196">
        <v>38.08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487.02</v>
      </c>
      <c r="L89" s="196">
        <v>6.04</v>
      </c>
      <c r="M89" s="196">
        <v>61.3</v>
      </c>
      <c r="N89" s="196">
        <v>62.8</v>
      </c>
      <c r="O89" s="196">
        <v>33.82</v>
      </c>
      <c r="P89" s="196">
        <v>26.46</v>
      </c>
      <c r="Q89" s="196">
        <v>9.2100000000000009</v>
      </c>
      <c r="R89" s="196">
        <v>17.899999999999999</v>
      </c>
      <c r="S89" s="196">
        <v>11.14</v>
      </c>
      <c r="T89" s="196">
        <v>0</v>
      </c>
      <c r="U89" s="196">
        <v>59.8</v>
      </c>
      <c r="V89" s="196">
        <v>8.75</v>
      </c>
      <c r="W89" s="196">
        <v>13.58</v>
      </c>
      <c r="X89" s="196">
        <v>62.27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201">
        <v>104</v>
      </c>
      <c r="AG89" s="196">
        <v>0</v>
      </c>
      <c r="AH89" s="196">
        <v>0</v>
      </c>
      <c r="AI89" s="196">
        <v>99.61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117.49</v>
      </c>
      <c r="AQ89" s="196">
        <v>38.08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487.24</v>
      </c>
      <c r="L90" s="196">
        <v>6.04</v>
      </c>
      <c r="M90" s="196">
        <v>61.3</v>
      </c>
      <c r="N90" s="196">
        <v>62.8</v>
      </c>
      <c r="O90" s="196">
        <v>33.82</v>
      </c>
      <c r="P90" s="196">
        <v>26.46</v>
      </c>
      <c r="Q90" s="196">
        <v>9.2100000000000009</v>
      </c>
      <c r="R90" s="196">
        <v>17.899999999999999</v>
      </c>
      <c r="S90" s="196">
        <v>11.14</v>
      </c>
      <c r="T90" s="196">
        <v>0</v>
      </c>
      <c r="U90" s="196">
        <v>59.8</v>
      </c>
      <c r="V90" s="196">
        <v>8.75</v>
      </c>
      <c r="W90" s="196">
        <v>13.58</v>
      </c>
      <c r="X90" s="196">
        <v>62.27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201">
        <v>104</v>
      </c>
      <c r="AG90" s="196">
        <v>0</v>
      </c>
      <c r="AH90" s="196">
        <v>0</v>
      </c>
      <c r="AI90" s="196">
        <v>99.61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117.49</v>
      </c>
      <c r="AQ90" s="196">
        <v>38.08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487.23</v>
      </c>
      <c r="L91" s="196">
        <v>6.04</v>
      </c>
      <c r="M91" s="196">
        <v>61.3</v>
      </c>
      <c r="N91" s="196">
        <v>62.8</v>
      </c>
      <c r="O91" s="196">
        <v>22.54</v>
      </c>
      <c r="P91" s="196">
        <v>26.46</v>
      </c>
      <c r="Q91" s="196">
        <v>9.2100000000000009</v>
      </c>
      <c r="R91" s="196">
        <v>17.899999999999999</v>
      </c>
      <c r="S91" s="196">
        <v>11.14</v>
      </c>
      <c r="T91" s="196">
        <v>0</v>
      </c>
      <c r="U91" s="196">
        <v>59.8</v>
      </c>
      <c r="V91" s="196">
        <v>8.75</v>
      </c>
      <c r="W91" s="196">
        <v>13.58</v>
      </c>
      <c r="X91" s="196">
        <v>62.27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201">
        <v>104</v>
      </c>
      <c r="AG91" s="196">
        <v>0</v>
      </c>
      <c r="AH91" s="196">
        <v>0</v>
      </c>
      <c r="AI91" s="196">
        <v>99.61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117.49</v>
      </c>
      <c r="AQ91" s="196">
        <v>33.159999999999997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487.23</v>
      </c>
      <c r="L92" s="196">
        <v>6.04</v>
      </c>
      <c r="M92" s="196">
        <v>61.3</v>
      </c>
      <c r="N92" s="196">
        <v>62.8</v>
      </c>
      <c r="O92" s="196">
        <v>0</v>
      </c>
      <c r="P92" s="196">
        <v>26.46</v>
      </c>
      <c r="Q92" s="196">
        <v>9.2100000000000009</v>
      </c>
      <c r="R92" s="196">
        <v>17.899999999999999</v>
      </c>
      <c r="S92" s="196">
        <v>11.14</v>
      </c>
      <c r="T92" s="196">
        <v>0</v>
      </c>
      <c r="U92" s="196">
        <v>59.8</v>
      </c>
      <c r="V92" s="196">
        <v>8.75</v>
      </c>
      <c r="W92" s="196">
        <v>13.58</v>
      </c>
      <c r="X92" s="196">
        <v>62.27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201">
        <v>104</v>
      </c>
      <c r="AG92" s="196">
        <v>0</v>
      </c>
      <c r="AH92" s="196">
        <v>0</v>
      </c>
      <c r="AI92" s="196">
        <v>99.61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117.49</v>
      </c>
      <c r="AQ92" s="196">
        <v>38.08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487.23</v>
      </c>
      <c r="L93" s="196">
        <v>6.04</v>
      </c>
      <c r="M93" s="196">
        <v>61.3</v>
      </c>
      <c r="N93" s="196">
        <v>62.8</v>
      </c>
      <c r="O93" s="196">
        <v>0</v>
      </c>
      <c r="P93" s="196">
        <v>26.46</v>
      </c>
      <c r="Q93" s="196">
        <v>9.2100000000000009</v>
      </c>
      <c r="R93" s="196">
        <v>17.899999999999999</v>
      </c>
      <c r="S93" s="196">
        <v>11.14</v>
      </c>
      <c r="T93" s="196">
        <v>0</v>
      </c>
      <c r="U93" s="196">
        <v>56.45</v>
      </c>
      <c r="V93" s="196">
        <v>8.75</v>
      </c>
      <c r="W93" s="196">
        <v>13.58</v>
      </c>
      <c r="X93" s="196">
        <v>62.27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120</v>
      </c>
      <c r="AF93" s="201">
        <v>0</v>
      </c>
      <c r="AG93" s="196">
        <v>0</v>
      </c>
      <c r="AH93" s="196">
        <v>0</v>
      </c>
      <c r="AI93" s="196">
        <v>99.61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117.49</v>
      </c>
      <c r="AQ93" s="196">
        <v>38.299999999999997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487.23</v>
      </c>
      <c r="L94" s="196">
        <v>6.04</v>
      </c>
      <c r="M94" s="196">
        <v>61.3</v>
      </c>
      <c r="N94" s="196">
        <v>62.8</v>
      </c>
      <c r="O94" s="196">
        <v>0</v>
      </c>
      <c r="P94" s="196">
        <v>26.46</v>
      </c>
      <c r="Q94" s="196">
        <v>9.2100000000000009</v>
      </c>
      <c r="R94" s="196">
        <v>17.899999999999999</v>
      </c>
      <c r="S94" s="196">
        <v>11.59</v>
      </c>
      <c r="T94" s="196">
        <v>0</v>
      </c>
      <c r="U94" s="196">
        <v>53.25</v>
      </c>
      <c r="V94" s="196">
        <v>8.75</v>
      </c>
      <c r="W94" s="196">
        <v>13.58</v>
      </c>
      <c r="X94" s="196">
        <v>62.27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146</v>
      </c>
      <c r="AF94" s="201">
        <v>0</v>
      </c>
      <c r="AG94" s="196">
        <v>0</v>
      </c>
      <c r="AH94" s="196">
        <v>0</v>
      </c>
      <c r="AI94" s="196">
        <v>99.61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101.4</v>
      </c>
      <c r="AQ94" s="196">
        <v>38.299999999999997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487.23</v>
      </c>
      <c r="L95" s="196">
        <v>6.04</v>
      </c>
      <c r="M95" s="196">
        <v>61.3</v>
      </c>
      <c r="N95" s="196">
        <v>62.8</v>
      </c>
      <c r="O95" s="196">
        <v>0</v>
      </c>
      <c r="P95" s="196">
        <v>26.46</v>
      </c>
      <c r="Q95" s="196">
        <v>9.2100000000000009</v>
      </c>
      <c r="R95" s="196">
        <v>17.899999999999999</v>
      </c>
      <c r="S95" s="196">
        <v>11.14</v>
      </c>
      <c r="T95" s="196">
        <v>0</v>
      </c>
      <c r="U95" s="196">
        <v>49.24</v>
      </c>
      <c r="V95" s="196">
        <v>8.75</v>
      </c>
      <c r="W95" s="196">
        <v>13.58</v>
      </c>
      <c r="X95" s="196">
        <v>62.27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146</v>
      </c>
      <c r="AF95" s="196">
        <v>0</v>
      </c>
      <c r="AG95" s="196">
        <v>0</v>
      </c>
      <c r="AH95" s="196">
        <v>0</v>
      </c>
      <c r="AI95" s="196">
        <v>99.61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117.49</v>
      </c>
      <c r="AQ95" s="196">
        <v>38.08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487.23</v>
      </c>
      <c r="L96" s="196">
        <v>6.04</v>
      </c>
      <c r="M96" s="196">
        <v>61.3</v>
      </c>
      <c r="N96" s="196">
        <v>62.8</v>
      </c>
      <c r="O96" s="196">
        <v>0</v>
      </c>
      <c r="P96" s="196">
        <v>26.46</v>
      </c>
      <c r="Q96" s="196">
        <v>9.2100000000000009</v>
      </c>
      <c r="R96" s="196">
        <v>17.899999999999999</v>
      </c>
      <c r="S96" s="196">
        <v>11.14</v>
      </c>
      <c r="T96" s="196">
        <v>0</v>
      </c>
      <c r="U96" s="196">
        <v>49.24</v>
      </c>
      <c r="V96" s="196">
        <v>8.75</v>
      </c>
      <c r="W96" s="196">
        <v>13.58</v>
      </c>
      <c r="X96" s="196">
        <v>62.27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146</v>
      </c>
      <c r="AF96" s="196">
        <v>0</v>
      </c>
      <c r="AG96" s="196">
        <v>0</v>
      </c>
      <c r="AH96" s="196">
        <v>0</v>
      </c>
      <c r="AI96" s="196">
        <v>99.61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117.49</v>
      </c>
      <c r="AQ96" s="196">
        <v>38.08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487.23</v>
      </c>
      <c r="L97" s="196">
        <v>6.04</v>
      </c>
      <c r="M97" s="196">
        <v>61.3</v>
      </c>
      <c r="N97" s="196">
        <v>62.8</v>
      </c>
      <c r="O97" s="196">
        <v>0</v>
      </c>
      <c r="P97" s="196">
        <v>25.21</v>
      </c>
      <c r="Q97" s="196">
        <v>9.2100000000000009</v>
      </c>
      <c r="R97" s="196">
        <v>17.89</v>
      </c>
      <c r="S97" s="196">
        <v>11.14</v>
      </c>
      <c r="T97" s="196">
        <v>0</v>
      </c>
      <c r="U97" s="196">
        <v>49.24</v>
      </c>
      <c r="V97" s="196">
        <v>8.75</v>
      </c>
      <c r="W97" s="196">
        <v>13.58</v>
      </c>
      <c r="X97" s="196">
        <v>62.27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146</v>
      </c>
      <c r="AF97" s="196">
        <v>0</v>
      </c>
      <c r="AG97" s="196">
        <v>0</v>
      </c>
      <c r="AH97" s="196">
        <v>0</v>
      </c>
      <c r="AI97" s="196">
        <v>99.61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117.49</v>
      </c>
      <c r="AQ97" s="196">
        <v>38.08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487.23</v>
      </c>
      <c r="L98" s="196">
        <v>6.04</v>
      </c>
      <c r="M98" s="196">
        <v>61.3</v>
      </c>
      <c r="N98" s="196">
        <v>62.8</v>
      </c>
      <c r="O98" s="196">
        <v>0</v>
      </c>
      <c r="P98" s="196">
        <v>25.21</v>
      </c>
      <c r="Q98" s="196">
        <v>9.2100000000000009</v>
      </c>
      <c r="R98" s="196">
        <v>17.89</v>
      </c>
      <c r="S98" s="196">
        <v>11.14</v>
      </c>
      <c r="T98" s="196">
        <v>0</v>
      </c>
      <c r="U98" s="196">
        <v>49.24</v>
      </c>
      <c r="V98" s="196">
        <v>8.75</v>
      </c>
      <c r="W98" s="196">
        <v>13.58</v>
      </c>
      <c r="X98" s="196">
        <v>62.27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146</v>
      </c>
      <c r="AF98" s="196">
        <v>0</v>
      </c>
      <c r="AG98" s="196">
        <v>0</v>
      </c>
      <c r="AH98" s="196">
        <v>0</v>
      </c>
      <c r="AI98" s="196">
        <v>99.61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117.49</v>
      </c>
      <c r="AQ98" s="196">
        <v>38.08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10.514112500000001</v>
      </c>
      <c r="L99">
        <f t="shared" si="0"/>
        <v>0.13151500000000016</v>
      </c>
      <c r="M99">
        <f t="shared" si="0"/>
        <v>1.4712000000000025</v>
      </c>
      <c r="N99">
        <f t="shared" si="0"/>
        <v>1.4218025000000016</v>
      </c>
      <c r="O99">
        <f t="shared" si="0"/>
        <v>0.74967500000000087</v>
      </c>
      <c r="P99">
        <f t="shared" si="0"/>
        <v>0.59699500000000061</v>
      </c>
      <c r="Q99">
        <f t="shared" si="0"/>
        <v>0.20234000000000021</v>
      </c>
      <c r="R99">
        <f t="shared" si="0"/>
        <v>0.38890000000000041</v>
      </c>
      <c r="S99">
        <f t="shared" si="0"/>
        <v>0.24472249999999976</v>
      </c>
      <c r="T99">
        <f t="shared" si="0"/>
        <v>0</v>
      </c>
      <c r="U99">
        <f t="shared" si="0"/>
        <v>1.4221650000000019</v>
      </c>
      <c r="V99">
        <f t="shared" si="0"/>
        <v>0.1862125</v>
      </c>
      <c r="W99">
        <f t="shared" si="0"/>
        <v>0.34754000000000024</v>
      </c>
      <c r="X99">
        <f t="shared" si="0"/>
        <v>1.494307500000003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0.21249999999999999</v>
      </c>
      <c r="AF99">
        <f t="shared" si="0"/>
        <v>1.82</v>
      </c>
      <c r="AG99">
        <f t="shared" si="0"/>
        <v>0</v>
      </c>
      <c r="AH99">
        <f t="shared" si="0"/>
        <v>0</v>
      </c>
      <c r="AI99">
        <f t="shared" si="0"/>
        <v>2.343070000000004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2.7260074999999961</v>
      </c>
      <c r="AQ99">
        <f t="shared" ref="AQ99:AT99" si="1">SUM(AQ3:AQ98)/4000</f>
        <v>0.77337749999999938</v>
      </c>
      <c r="AR99">
        <f t="shared" si="1"/>
        <v>0.43454000000000009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Z3" activePane="bottomRight" state="frozen"/>
      <selection pane="topRight" activeCell="B1" sqref="B1"/>
      <selection pane="bottomLeft" activeCell="A3" sqref="A3"/>
      <selection pane="bottomRight" activeCell="AE74" sqref="AE74:AF94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76.900000000000006</v>
      </c>
      <c r="L3" s="196">
        <v>19.22</v>
      </c>
      <c r="M3" s="196">
        <v>0</v>
      </c>
      <c r="N3" s="196">
        <v>22.97</v>
      </c>
      <c r="O3" s="196">
        <v>23.24</v>
      </c>
      <c r="P3" s="196">
        <v>59.49</v>
      </c>
      <c r="Q3" s="196">
        <v>1.85</v>
      </c>
      <c r="R3" s="196">
        <v>5.52</v>
      </c>
      <c r="S3" s="196">
        <v>2.77</v>
      </c>
      <c r="T3" s="196">
        <v>0</v>
      </c>
      <c r="U3" s="196">
        <v>318.64999999999998</v>
      </c>
      <c r="V3" s="196">
        <v>0</v>
      </c>
      <c r="W3" s="196">
        <v>4.8099999999999996</v>
      </c>
      <c r="X3" s="196">
        <v>28.84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48.43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32.68</v>
      </c>
      <c r="AQ3" s="196">
        <v>10.16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76.900000000000006</v>
      </c>
      <c r="L4" s="196">
        <v>19.22</v>
      </c>
      <c r="M4" s="196">
        <v>0</v>
      </c>
      <c r="N4" s="196">
        <v>24.24</v>
      </c>
      <c r="O4" s="196">
        <v>23.24</v>
      </c>
      <c r="P4" s="196">
        <v>59.49</v>
      </c>
      <c r="Q4" s="196">
        <v>1.85</v>
      </c>
      <c r="R4" s="196">
        <v>4.62</v>
      </c>
      <c r="S4" s="196">
        <v>2.77</v>
      </c>
      <c r="T4" s="196">
        <v>0</v>
      </c>
      <c r="U4" s="196">
        <v>318.64999999999998</v>
      </c>
      <c r="V4" s="196">
        <v>0</v>
      </c>
      <c r="W4" s="196">
        <v>4.8099999999999996</v>
      </c>
      <c r="X4" s="196">
        <v>36.020000000000003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48.43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32.68</v>
      </c>
      <c r="AQ4" s="196">
        <v>10.16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76.900000000000006</v>
      </c>
      <c r="L5" s="196">
        <v>19.22</v>
      </c>
      <c r="M5" s="196">
        <v>0</v>
      </c>
      <c r="N5" s="196">
        <v>13.84</v>
      </c>
      <c r="O5" s="196">
        <v>23.24</v>
      </c>
      <c r="P5" s="196">
        <v>59.49</v>
      </c>
      <c r="Q5" s="196">
        <v>1.85</v>
      </c>
      <c r="R5" s="196">
        <v>4.62</v>
      </c>
      <c r="S5" s="196">
        <v>2.77</v>
      </c>
      <c r="T5" s="196">
        <v>0</v>
      </c>
      <c r="U5" s="196">
        <v>318.64999999999998</v>
      </c>
      <c r="V5" s="196">
        <v>0</v>
      </c>
      <c r="W5" s="196">
        <v>4.8099999999999996</v>
      </c>
      <c r="X5" s="196">
        <v>24.03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48.43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32.68</v>
      </c>
      <c r="AQ5" s="196">
        <v>10.16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76.900000000000006</v>
      </c>
      <c r="L6" s="196">
        <v>19.22</v>
      </c>
      <c r="M6" s="196">
        <v>0</v>
      </c>
      <c r="N6" s="196">
        <v>13.84</v>
      </c>
      <c r="O6" s="196">
        <v>23.24</v>
      </c>
      <c r="P6" s="196">
        <v>59.49</v>
      </c>
      <c r="Q6" s="196">
        <v>1.85</v>
      </c>
      <c r="R6" s="196">
        <v>4.62</v>
      </c>
      <c r="S6" s="196">
        <v>2.77</v>
      </c>
      <c r="T6" s="196">
        <v>0</v>
      </c>
      <c r="U6" s="196">
        <v>318.64999999999998</v>
      </c>
      <c r="V6" s="196">
        <v>0</v>
      </c>
      <c r="W6" s="196">
        <v>4.8099999999999996</v>
      </c>
      <c r="X6" s="196">
        <v>24.03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48.43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32.68</v>
      </c>
      <c r="AQ6" s="196">
        <v>10.16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76.900000000000006</v>
      </c>
      <c r="L7" s="196">
        <v>19.22</v>
      </c>
      <c r="M7" s="196">
        <v>0</v>
      </c>
      <c r="N7" s="196">
        <v>28.61</v>
      </c>
      <c r="O7" s="196">
        <v>23.24</v>
      </c>
      <c r="P7" s="196">
        <v>59.49</v>
      </c>
      <c r="Q7" s="196">
        <v>1.85</v>
      </c>
      <c r="R7" s="196">
        <v>5.21</v>
      </c>
      <c r="S7" s="196">
        <v>3.51</v>
      </c>
      <c r="T7" s="196">
        <v>0</v>
      </c>
      <c r="U7" s="196">
        <v>318.64999999999998</v>
      </c>
      <c r="V7" s="196">
        <v>0</v>
      </c>
      <c r="W7" s="196">
        <v>4.8099999999999996</v>
      </c>
      <c r="X7" s="196">
        <v>24.03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48.43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32.68</v>
      </c>
      <c r="AQ7" s="196">
        <v>10.16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76.900000000000006</v>
      </c>
      <c r="L8" s="196">
        <v>19.22</v>
      </c>
      <c r="M8" s="196">
        <v>0</v>
      </c>
      <c r="N8" s="196">
        <v>28.84</v>
      </c>
      <c r="O8" s="196">
        <v>23.24</v>
      </c>
      <c r="P8" s="196">
        <v>59.49</v>
      </c>
      <c r="Q8" s="196">
        <v>1.85</v>
      </c>
      <c r="R8" s="196">
        <v>4.9000000000000004</v>
      </c>
      <c r="S8" s="196">
        <v>2.77</v>
      </c>
      <c r="T8" s="196">
        <v>0</v>
      </c>
      <c r="U8" s="196">
        <v>318.64999999999998</v>
      </c>
      <c r="V8" s="196">
        <v>0</v>
      </c>
      <c r="W8" s="196">
        <v>4.8099999999999996</v>
      </c>
      <c r="X8" s="196">
        <v>16.34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48.43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32.68</v>
      </c>
      <c r="AQ8" s="196">
        <v>10.16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76.900000000000006</v>
      </c>
      <c r="L9" s="196">
        <v>19.22</v>
      </c>
      <c r="M9" s="196">
        <v>0</v>
      </c>
      <c r="N9" s="196">
        <v>28.84</v>
      </c>
      <c r="O9" s="196">
        <v>23.24</v>
      </c>
      <c r="P9" s="196">
        <v>59.49</v>
      </c>
      <c r="Q9" s="196">
        <v>1.85</v>
      </c>
      <c r="R9" s="196">
        <v>4.62</v>
      </c>
      <c r="S9" s="196">
        <v>2.77</v>
      </c>
      <c r="T9" s="196">
        <v>0</v>
      </c>
      <c r="U9" s="196">
        <v>318.64999999999998</v>
      </c>
      <c r="V9" s="196">
        <v>0</v>
      </c>
      <c r="W9" s="196">
        <v>4.8099999999999996</v>
      </c>
      <c r="X9" s="196">
        <v>16.34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48.43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32.68</v>
      </c>
      <c r="AQ9" s="196">
        <v>10.16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76.900000000000006</v>
      </c>
      <c r="L10" s="196">
        <v>19.22</v>
      </c>
      <c r="M10" s="196">
        <v>0</v>
      </c>
      <c r="N10" s="196">
        <v>28.84</v>
      </c>
      <c r="O10" s="196">
        <v>23.24</v>
      </c>
      <c r="P10" s="196">
        <v>59.49</v>
      </c>
      <c r="Q10" s="196">
        <v>1.85</v>
      </c>
      <c r="R10" s="196">
        <v>4.62</v>
      </c>
      <c r="S10" s="196">
        <v>2.77</v>
      </c>
      <c r="T10" s="196">
        <v>0</v>
      </c>
      <c r="U10" s="196">
        <v>318.64999999999998</v>
      </c>
      <c r="V10" s="196">
        <v>0</v>
      </c>
      <c r="W10" s="196">
        <v>4.8099999999999996</v>
      </c>
      <c r="X10" s="196">
        <v>16.34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48.43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32.68</v>
      </c>
      <c r="AQ10" s="196">
        <v>10.16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76.900000000000006</v>
      </c>
      <c r="L11" s="196">
        <v>19.22</v>
      </c>
      <c r="M11" s="196">
        <v>0</v>
      </c>
      <c r="N11" s="196">
        <v>28.84</v>
      </c>
      <c r="O11" s="196">
        <v>23.24</v>
      </c>
      <c r="P11" s="196">
        <v>59.49</v>
      </c>
      <c r="Q11" s="196">
        <v>1.85</v>
      </c>
      <c r="R11" s="196">
        <v>4.62</v>
      </c>
      <c r="S11" s="196">
        <v>2.77</v>
      </c>
      <c r="T11" s="196">
        <v>0</v>
      </c>
      <c r="U11" s="196">
        <v>318.64999999999998</v>
      </c>
      <c r="V11" s="196">
        <v>0</v>
      </c>
      <c r="W11" s="196">
        <v>4.8099999999999996</v>
      </c>
      <c r="X11" s="196">
        <v>16.34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48.43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32.68</v>
      </c>
      <c r="AQ11" s="196">
        <v>10.16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76.900000000000006</v>
      </c>
      <c r="L12" s="196">
        <v>19.22</v>
      </c>
      <c r="M12" s="196">
        <v>0</v>
      </c>
      <c r="N12" s="196">
        <v>28.84</v>
      </c>
      <c r="O12" s="196">
        <v>23.24</v>
      </c>
      <c r="P12" s="196">
        <v>59.49</v>
      </c>
      <c r="Q12" s="196">
        <v>1.85</v>
      </c>
      <c r="R12" s="196">
        <v>4.62</v>
      </c>
      <c r="S12" s="196">
        <v>2.77</v>
      </c>
      <c r="T12" s="196">
        <v>0</v>
      </c>
      <c r="U12" s="196">
        <v>318.64999999999998</v>
      </c>
      <c r="V12" s="196">
        <v>0</v>
      </c>
      <c r="W12" s="196">
        <v>4.8099999999999996</v>
      </c>
      <c r="X12" s="196">
        <v>16.34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48.43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32.68</v>
      </c>
      <c r="AQ12" s="196">
        <v>10.16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76.900000000000006</v>
      </c>
      <c r="L13" s="196">
        <v>19.22</v>
      </c>
      <c r="M13" s="196">
        <v>0</v>
      </c>
      <c r="N13" s="196">
        <v>28.84</v>
      </c>
      <c r="O13" s="196">
        <v>23.24</v>
      </c>
      <c r="P13" s="196">
        <v>59.49</v>
      </c>
      <c r="Q13" s="196">
        <v>1.85</v>
      </c>
      <c r="R13" s="196">
        <v>4.62</v>
      </c>
      <c r="S13" s="196">
        <v>2.77</v>
      </c>
      <c r="T13" s="196">
        <v>0</v>
      </c>
      <c r="U13" s="196">
        <v>318.64999999999998</v>
      </c>
      <c r="V13" s="196">
        <v>0</v>
      </c>
      <c r="W13" s="196">
        <v>4.62</v>
      </c>
      <c r="X13" s="196">
        <v>16.34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48.43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32.68</v>
      </c>
      <c r="AQ13" s="196">
        <v>10.16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76.900000000000006</v>
      </c>
      <c r="L14" s="196">
        <v>19.22</v>
      </c>
      <c r="M14" s="196">
        <v>0</v>
      </c>
      <c r="N14" s="196">
        <v>28.84</v>
      </c>
      <c r="O14" s="196">
        <v>23.24</v>
      </c>
      <c r="P14" s="196">
        <v>59.49</v>
      </c>
      <c r="Q14" s="196">
        <v>1.85</v>
      </c>
      <c r="R14" s="196">
        <v>4.62</v>
      </c>
      <c r="S14" s="196">
        <v>2.77</v>
      </c>
      <c r="T14" s="196">
        <v>0</v>
      </c>
      <c r="U14" s="196">
        <v>318.64999999999998</v>
      </c>
      <c r="V14" s="196">
        <v>0</v>
      </c>
      <c r="W14" s="196">
        <v>4.62</v>
      </c>
      <c r="X14" s="196">
        <v>16.34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48.43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32.68</v>
      </c>
      <c r="AQ14" s="196">
        <v>10.16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76.900000000000006</v>
      </c>
      <c r="L15" s="196">
        <v>19.22</v>
      </c>
      <c r="M15" s="196">
        <v>0</v>
      </c>
      <c r="N15" s="196">
        <v>28.84</v>
      </c>
      <c r="O15" s="196">
        <v>23.24</v>
      </c>
      <c r="P15" s="196">
        <v>59.49</v>
      </c>
      <c r="Q15" s="196">
        <v>1.85</v>
      </c>
      <c r="R15" s="196">
        <v>4.62</v>
      </c>
      <c r="S15" s="196">
        <v>2.77</v>
      </c>
      <c r="T15" s="196">
        <v>0</v>
      </c>
      <c r="U15" s="196">
        <v>318.64999999999998</v>
      </c>
      <c r="V15" s="196">
        <v>0</v>
      </c>
      <c r="W15" s="196">
        <v>4.62</v>
      </c>
      <c r="X15" s="196">
        <v>16.34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48.43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32.68</v>
      </c>
      <c r="AQ15" s="196">
        <v>10.16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76.900000000000006</v>
      </c>
      <c r="L16" s="196">
        <v>19.22</v>
      </c>
      <c r="M16" s="196">
        <v>0</v>
      </c>
      <c r="N16" s="196">
        <v>28.84</v>
      </c>
      <c r="O16" s="196">
        <v>23.24</v>
      </c>
      <c r="P16" s="196">
        <v>59.49</v>
      </c>
      <c r="Q16" s="196">
        <v>1.85</v>
      </c>
      <c r="R16" s="196">
        <v>4.62</v>
      </c>
      <c r="S16" s="196">
        <v>2.77</v>
      </c>
      <c r="T16" s="196">
        <v>0</v>
      </c>
      <c r="U16" s="196">
        <v>318.64999999999998</v>
      </c>
      <c r="V16" s="196">
        <v>0</v>
      </c>
      <c r="W16" s="196">
        <v>4.62</v>
      </c>
      <c r="X16" s="196">
        <v>16.34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48.43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32.68</v>
      </c>
      <c r="AQ16" s="196">
        <v>10.16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76.900000000000006</v>
      </c>
      <c r="L17" s="196">
        <v>19.22</v>
      </c>
      <c r="M17" s="196">
        <v>0</v>
      </c>
      <c r="N17" s="196">
        <v>28.84</v>
      </c>
      <c r="O17" s="196">
        <v>23.24</v>
      </c>
      <c r="P17" s="196">
        <v>59.49</v>
      </c>
      <c r="Q17" s="196">
        <v>1.85</v>
      </c>
      <c r="R17" s="196">
        <v>4.62</v>
      </c>
      <c r="S17" s="196">
        <v>2.77</v>
      </c>
      <c r="T17" s="196">
        <v>0</v>
      </c>
      <c r="U17" s="196">
        <v>318.64999999999998</v>
      </c>
      <c r="V17" s="196">
        <v>0</v>
      </c>
      <c r="W17" s="196">
        <v>4.62</v>
      </c>
      <c r="X17" s="196">
        <v>16.34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48.43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32.68</v>
      </c>
      <c r="AQ17" s="196">
        <v>10.16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76.900000000000006</v>
      </c>
      <c r="L18" s="196">
        <v>19.22</v>
      </c>
      <c r="M18" s="196">
        <v>0</v>
      </c>
      <c r="N18" s="196">
        <v>28.84</v>
      </c>
      <c r="O18" s="196">
        <v>23.24</v>
      </c>
      <c r="P18" s="196">
        <v>59.49</v>
      </c>
      <c r="Q18" s="196">
        <v>1.85</v>
      </c>
      <c r="R18" s="196">
        <v>4.62</v>
      </c>
      <c r="S18" s="196">
        <v>2.77</v>
      </c>
      <c r="T18" s="196">
        <v>0</v>
      </c>
      <c r="U18" s="196">
        <v>318.64999999999998</v>
      </c>
      <c r="V18" s="196">
        <v>0</v>
      </c>
      <c r="W18" s="196">
        <v>4.62</v>
      </c>
      <c r="X18" s="196">
        <v>16.34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48.43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32.68</v>
      </c>
      <c r="AQ18" s="196">
        <v>10.16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76.900000000000006</v>
      </c>
      <c r="L19" s="196">
        <v>19.22</v>
      </c>
      <c r="M19" s="196">
        <v>0</v>
      </c>
      <c r="N19" s="196">
        <v>28.84</v>
      </c>
      <c r="O19" s="196">
        <v>23.24</v>
      </c>
      <c r="P19" s="196">
        <v>59.49</v>
      </c>
      <c r="Q19" s="196">
        <v>1.85</v>
      </c>
      <c r="R19" s="196">
        <v>4.62</v>
      </c>
      <c r="S19" s="196">
        <v>2.77</v>
      </c>
      <c r="T19" s="196">
        <v>0</v>
      </c>
      <c r="U19" s="196">
        <v>318.64999999999998</v>
      </c>
      <c r="V19" s="196">
        <v>0</v>
      </c>
      <c r="W19" s="196">
        <v>4.62</v>
      </c>
      <c r="X19" s="196">
        <v>16.34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48.43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32.68</v>
      </c>
      <c r="AQ19" s="196">
        <v>10.16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76.900000000000006</v>
      </c>
      <c r="L20" s="196">
        <v>19.22</v>
      </c>
      <c r="M20" s="196">
        <v>0</v>
      </c>
      <c r="N20" s="196">
        <v>28.84</v>
      </c>
      <c r="O20" s="196">
        <v>23.24</v>
      </c>
      <c r="P20" s="196">
        <v>59.49</v>
      </c>
      <c r="Q20" s="196">
        <v>1.85</v>
      </c>
      <c r="R20" s="196">
        <v>4.62</v>
      </c>
      <c r="S20" s="196">
        <v>2.77</v>
      </c>
      <c r="T20" s="196">
        <v>0</v>
      </c>
      <c r="U20" s="196">
        <v>318.64999999999998</v>
      </c>
      <c r="V20" s="196">
        <v>0</v>
      </c>
      <c r="W20" s="196">
        <v>4.62</v>
      </c>
      <c r="X20" s="196">
        <v>16.34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48.43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32.68</v>
      </c>
      <c r="AQ20" s="196">
        <v>10.16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76.900000000000006</v>
      </c>
      <c r="L21" s="196">
        <v>19.22</v>
      </c>
      <c r="M21" s="196">
        <v>0</v>
      </c>
      <c r="N21" s="196">
        <v>28.84</v>
      </c>
      <c r="O21" s="196">
        <v>23.24</v>
      </c>
      <c r="P21" s="196">
        <v>59.49</v>
      </c>
      <c r="Q21" s="196">
        <v>1.85</v>
      </c>
      <c r="R21" s="196">
        <v>4.62</v>
      </c>
      <c r="S21" s="196">
        <v>2.77</v>
      </c>
      <c r="T21" s="196">
        <v>0</v>
      </c>
      <c r="U21" s="196">
        <v>318.64999999999998</v>
      </c>
      <c r="V21" s="196">
        <v>0</v>
      </c>
      <c r="W21" s="196">
        <v>4.62</v>
      </c>
      <c r="X21" s="196">
        <v>16.34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48.43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32.68</v>
      </c>
      <c r="AQ21" s="196">
        <v>10.16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76.900000000000006</v>
      </c>
      <c r="L22" s="196">
        <v>19.22</v>
      </c>
      <c r="M22" s="196">
        <v>0</v>
      </c>
      <c r="N22" s="196">
        <v>28.84</v>
      </c>
      <c r="O22" s="196">
        <v>23.24</v>
      </c>
      <c r="P22" s="196">
        <v>59.49</v>
      </c>
      <c r="Q22" s="196">
        <v>1.85</v>
      </c>
      <c r="R22" s="196">
        <v>4.62</v>
      </c>
      <c r="S22" s="196">
        <v>2.77</v>
      </c>
      <c r="T22" s="196">
        <v>0</v>
      </c>
      <c r="U22" s="196">
        <v>318.64999999999998</v>
      </c>
      <c r="V22" s="196">
        <v>0</v>
      </c>
      <c r="W22" s="196">
        <v>4.62</v>
      </c>
      <c r="X22" s="196">
        <v>16.34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48.43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32.68</v>
      </c>
      <c r="AQ22" s="196">
        <v>10.16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76.900000000000006</v>
      </c>
      <c r="L23" s="196">
        <v>19.22</v>
      </c>
      <c r="M23" s="196">
        <v>0</v>
      </c>
      <c r="N23" s="196">
        <v>28.84</v>
      </c>
      <c r="O23" s="196">
        <v>23.24</v>
      </c>
      <c r="P23" s="196">
        <v>59.49</v>
      </c>
      <c r="Q23" s="196">
        <v>1.78</v>
      </c>
      <c r="R23" s="196">
        <v>4.4400000000000004</v>
      </c>
      <c r="S23" s="196">
        <v>2.62</v>
      </c>
      <c r="T23" s="196">
        <v>0</v>
      </c>
      <c r="U23" s="196">
        <v>318.64999999999998</v>
      </c>
      <c r="V23" s="196">
        <v>0</v>
      </c>
      <c r="W23" s="196">
        <v>4.62</v>
      </c>
      <c r="X23" s="196">
        <v>16.34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47.39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32.68</v>
      </c>
      <c r="AQ23" s="196">
        <v>10.9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76.900000000000006</v>
      </c>
      <c r="L24" s="196">
        <v>19.22</v>
      </c>
      <c r="M24" s="196">
        <v>0</v>
      </c>
      <c r="N24" s="196">
        <v>28.84</v>
      </c>
      <c r="O24" s="196">
        <v>23.24</v>
      </c>
      <c r="P24" s="196">
        <v>59.49</v>
      </c>
      <c r="Q24" s="196">
        <v>1.78</v>
      </c>
      <c r="R24" s="196">
        <v>4.4400000000000004</v>
      </c>
      <c r="S24" s="196">
        <v>2.66</v>
      </c>
      <c r="T24" s="196">
        <v>0</v>
      </c>
      <c r="U24" s="196">
        <v>318.64999999999998</v>
      </c>
      <c r="V24" s="196">
        <v>0</v>
      </c>
      <c r="W24" s="196">
        <v>4.62</v>
      </c>
      <c r="X24" s="196">
        <v>35.61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47.39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32.68</v>
      </c>
      <c r="AQ24" s="196">
        <v>10.9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73.92</v>
      </c>
      <c r="L25" s="196">
        <v>19.12</v>
      </c>
      <c r="M25" s="196">
        <v>0</v>
      </c>
      <c r="N25" s="196">
        <v>28.84</v>
      </c>
      <c r="O25" s="196">
        <v>23.24</v>
      </c>
      <c r="P25" s="196">
        <v>59.49</v>
      </c>
      <c r="Q25" s="196">
        <v>1.78</v>
      </c>
      <c r="R25" s="196">
        <v>4.4400000000000004</v>
      </c>
      <c r="S25" s="196">
        <v>2.66</v>
      </c>
      <c r="T25" s="196">
        <v>0</v>
      </c>
      <c r="U25" s="196">
        <v>318.64999999999998</v>
      </c>
      <c r="V25" s="196">
        <v>0</v>
      </c>
      <c r="W25" s="196">
        <v>8.5</v>
      </c>
      <c r="X25" s="196">
        <v>36.020000000000003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47.39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67.94</v>
      </c>
      <c r="AQ25" s="196">
        <v>10.9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145.43</v>
      </c>
      <c r="L26" s="196">
        <v>41.77</v>
      </c>
      <c r="M26" s="196">
        <v>0</v>
      </c>
      <c r="N26" s="196">
        <v>28.84</v>
      </c>
      <c r="O26" s="196">
        <v>23.24</v>
      </c>
      <c r="P26" s="196">
        <v>59.49</v>
      </c>
      <c r="Q26" s="196">
        <v>5.33</v>
      </c>
      <c r="R26" s="196">
        <v>9.5299999999999994</v>
      </c>
      <c r="S26" s="196">
        <v>6.44</v>
      </c>
      <c r="T26" s="196">
        <v>0</v>
      </c>
      <c r="U26" s="196">
        <v>318.64999999999998</v>
      </c>
      <c r="V26" s="196">
        <v>4.6100000000000003</v>
      </c>
      <c r="W26" s="196">
        <v>8.5</v>
      </c>
      <c r="X26" s="196">
        <v>36.020000000000003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67.94</v>
      </c>
      <c r="AQ26" s="196">
        <v>22.02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162.75</v>
      </c>
      <c r="L27" s="196">
        <v>41.8</v>
      </c>
      <c r="M27" s="196">
        <v>0</v>
      </c>
      <c r="N27" s="196">
        <v>28.84</v>
      </c>
      <c r="O27" s="196">
        <v>23.24</v>
      </c>
      <c r="P27" s="196">
        <v>59.49</v>
      </c>
      <c r="Q27" s="196">
        <v>5.33</v>
      </c>
      <c r="R27" s="196">
        <v>10.35</v>
      </c>
      <c r="S27" s="196">
        <v>6.44</v>
      </c>
      <c r="T27" s="196">
        <v>0</v>
      </c>
      <c r="U27" s="196">
        <v>318.64999999999998</v>
      </c>
      <c r="V27" s="196">
        <v>5.03</v>
      </c>
      <c r="W27" s="196">
        <v>8.5</v>
      </c>
      <c r="X27" s="196">
        <v>36.020000000000003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67.94</v>
      </c>
      <c r="AQ27" s="196">
        <v>22.02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156.88</v>
      </c>
      <c r="L28" s="196">
        <v>41.8</v>
      </c>
      <c r="M28" s="196">
        <v>0</v>
      </c>
      <c r="N28" s="196">
        <v>28.84</v>
      </c>
      <c r="O28" s="196">
        <v>23.24</v>
      </c>
      <c r="P28" s="196">
        <v>59.49</v>
      </c>
      <c r="Q28" s="196">
        <v>5.33</v>
      </c>
      <c r="R28" s="196">
        <v>10.35</v>
      </c>
      <c r="S28" s="196">
        <v>6.44</v>
      </c>
      <c r="T28" s="196">
        <v>0</v>
      </c>
      <c r="U28" s="196">
        <v>318.64999999999998</v>
      </c>
      <c r="V28" s="196">
        <v>5.07</v>
      </c>
      <c r="W28" s="196">
        <v>8.5</v>
      </c>
      <c r="X28" s="196">
        <v>36.020000000000003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67.94</v>
      </c>
      <c r="AQ28" s="196">
        <v>22.02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156.88</v>
      </c>
      <c r="L29" s="196">
        <v>41.8</v>
      </c>
      <c r="M29" s="196">
        <v>0</v>
      </c>
      <c r="N29" s="196">
        <v>28.84</v>
      </c>
      <c r="O29" s="196">
        <v>23.24</v>
      </c>
      <c r="P29" s="196">
        <v>59.49</v>
      </c>
      <c r="Q29" s="196">
        <v>5.33</v>
      </c>
      <c r="R29" s="196">
        <v>10.35</v>
      </c>
      <c r="S29" s="196">
        <v>6.44</v>
      </c>
      <c r="T29" s="196">
        <v>0</v>
      </c>
      <c r="U29" s="196">
        <v>318.64999999999998</v>
      </c>
      <c r="V29" s="196">
        <v>5.07</v>
      </c>
      <c r="W29" s="196">
        <v>8.5</v>
      </c>
      <c r="X29" s="196">
        <v>36.020000000000003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67.94</v>
      </c>
      <c r="AQ29" s="196">
        <v>22.02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156.88</v>
      </c>
      <c r="L30" s="196">
        <v>41.8</v>
      </c>
      <c r="M30" s="196">
        <v>0</v>
      </c>
      <c r="N30" s="196">
        <v>28.84</v>
      </c>
      <c r="O30" s="196">
        <v>23.24</v>
      </c>
      <c r="P30" s="196">
        <v>59.49</v>
      </c>
      <c r="Q30" s="196">
        <v>5.33</v>
      </c>
      <c r="R30" s="196">
        <v>10.35</v>
      </c>
      <c r="S30" s="196">
        <v>6.44</v>
      </c>
      <c r="T30" s="196">
        <v>0</v>
      </c>
      <c r="U30" s="196">
        <v>318.64999999999998</v>
      </c>
      <c r="V30" s="196">
        <v>5.07</v>
      </c>
      <c r="W30" s="196">
        <v>8.5</v>
      </c>
      <c r="X30" s="196">
        <v>36.020000000000003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67.94</v>
      </c>
      <c r="AQ30" s="196">
        <v>22.02</v>
      </c>
      <c r="AR30" s="196">
        <v>0.76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156.88</v>
      </c>
      <c r="L31" s="196">
        <v>41.8</v>
      </c>
      <c r="M31" s="196">
        <v>0</v>
      </c>
      <c r="N31" s="196">
        <v>28.84</v>
      </c>
      <c r="O31" s="196">
        <v>23.24</v>
      </c>
      <c r="P31" s="196">
        <v>59.49</v>
      </c>
      <c r="Q31" s="196">
        <v>5.33</v>
      </c>
      <c r="R31" s="196">
        <v>10.35</v>
      </c>
      <c r="S31" s="196">
        <v>6.44</v>
      </c>
      <c r="T31" s="196">
        <v>0</v>
      </c>
      <c r="U31" s="196">
        <v>318.64999999999998</v>
      </c>
      <c r="V31" s="196">
        <v>5.07</v>
      </c>
      <c r="W31" s="196">
        <v>8.5</v>
      </c>
      <c r="X31" s="196">
        <v>36.020000000000003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67.94</v>
      </c>
      <c r="AQ31" s="196">
        <v>22.02</v>
      </c>
      <c r="AR31" s="196">
        <v>3.38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156.88</v>
      </c>
      <c r="L32" s="196">
        <v>41.8</v>
      </c>
      <c r="M32" s="196">
        <v>0</v>
      </c>
      <c r="N32" s="196">
        <v>28.84</v>
      </c>
      <c r="O32" s="196">
        <v>23.24</v>
      </c>
      <c r="P32" s="196">
        <v>59.49</v>
      </c>
      <c r="Q32" s="196">
        <v>5.33</v>
      </c>
      <c r="R32" s="196">
        <v>10.35</v>
      </c>
      <c r="S32" s="196">
        <v>6.44</v>
      </c>
      <c r="T32" s="196">
        <v>0</v>
      </c>
      <c r="U32" s="196">
        <v>318.64999999999998</v>
      </c>
      <c r="V32" s="196">
        <v>5.07</v>
      </c>
      <c r="W32" s="196">
        <v>8.5</v>
      </c>
      <c r="X32" s="196">
        <v>36.020000000000003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67.94</v>
      </c>
      <c r="AQ32" s="196">
        <v>22.02</v>
      </c>
      <c r="AR32" s="196">
        <v>8.25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156.88</v>
      </c>
      <c r="L33" s="196">
        <v>41.8</v>
      </c>
      <c r="M33" s="196">
        <v>0</v>
      </c>
      <c r="N33" s="196">
        <v>30</v>
      </c>
      <c r="O33" s="196">
        <v>23.24</v>
      </c>
      <c r="P33" s="196">
        <v>59.49</v>
      </c>
      <c r="Q33" s="196">
        <v>5.33</v>
      </c>
      <c r="R33" s="196">
        <v>10.35</v>
      </c>
      <c r="S33" s="196">
        <v>6.44</v>
      </c>
      <c r="T33" s="196">
        <v>0</v>
      </c>
      <c r="U33" s="196">
        <v>318.64999999999998</v>
      </c>
      <c r="V33" s="196">
        <v>5.07</v>
      </c>
      <c r="W33" s="196">
        <v>8.5</v>
      </c>
      <c r="X33" s="196">
        <v>36.020000000000003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67.94</v>
      </c>
      <c r="AQ33" s="196">
        <v>22.02</v>
      </c>
      <c r="AR33" s="196">
        <v>14.12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156.88</v>
      </c>
      <c r="L34" s="196">
        <v>41.8</v>
      </c>
      <c r="M34" s="196">
        <v>0</v>
      </c>
      <c r="N34" s="196">
        <v>30</v>
      </c>
      <c r="O34" s="196">
        <v>23.24</v>
      </c>
      <c r="P34" s="196">
        <v>59.49</v>
      </c>
      <c r="Q34" s="196">
        <v>5.33</v>
      </c>
      <c r="R34" s="196">
        <v>10.35</v>
      </c>
      <c r="S34" s="196">
        <v>6.44</v>
      </c>
      <c r="T34" s="196">
        <v>0</v>
      </c>
      <c r="U34" s="196">
        <v>318.64999999999998</v>
      </c>
      <c r="V34" s="196">
        <v>5.07</v>
      </c>
      <c r="W34" s="196">
        <v>8.5</v>
      </c>
      <c r="X34" s="196">
        <v>36.020000000000003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67.94</v>
      </c>
      <c r="AQ34" s="196">
        <v>22.02</v>
      </c>
      <c r="AR34" s="196">
        <v>21.23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156.88</v>
      </c>
      <c r="L35" s="196">
        <v>41.8</v>
      </c>
      <c r="M35" s="196">
        <v>0</v>
      </c>
      <c r="N35" s="196">
        <v>30</v>
      </c>
      <c r="O35" s="196">
        <v>23.24</v>
      </c>
      <c r="P35" s="196">
        <v>59.49</v>
      </c>
      <c r="Q35" s="196">
        <v>5.33</v>
      </c>
      <c r="R35" s="196">
        <v>10.35</v>
      </c>
      <c r="S35" s="196">
        <v>6.44</v>
      </c>
      <c r="T35" s="196">
        <v>0</v>
      </c>
      <c r="U35" s="196">
        <v>318.64999999999998</v>
      </c>
      <c r="V35" s="196">
        <v>5.07</v>
      </c>
      <c r="W35" s="196">
        <v>8.5</v>
      </c>
      <c r="X35" s="196">
        <v>36.020000000000003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67.94</v>
      </c>
      <c r="AQ35" s="196">
        <v>22.02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156.88</v>
      </c>
      <c r="L36" s="196">
        <v>41.8</v>
      </c>
      <c r="M36" s="196">
        <v>0</v>
      </c>
      <c r="N36" s="196">
        <v>30</v>
      </c>
      <c r="O36" s="196">
        <v>23.24</v>
      </c>
      <c r="P36" s="196">
        <v>59.49</v>
      </c>
      <c r="Q36" s="196">
        <v>5.33</v>
      </c>
      <c r="R36" s="196">
        <v>10.35</v>
      </c>
      <c r="S36" s="196">
        <v>6.44</v>
      </c>
      <c r="T36" s="196">
        <v>0</v>
      </c>
      <c r="U36" s="196">
        <v>318.64999999999998</v>
      </c>
      <c r="V36" s="196">
        <v>5.07</v>
      </c>
      <c r="W36" s="196">
        <v>8.5</v>
      </c>
      <c r="X36" s="196">
        <v>36.020000000000003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67.94</v>
      </c>
      <c r="AQ36" s="196">
        <v>22.02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156.88</v>
      </c>
      <c r="L37" s="196">
        <v>41.8</v>
      </c>
      <c r="M37" s="196">
        <v>0</v>
      </c>
      <c r="N37" s="196">
        <v>30</v>
      </c>
      <c r="O37" s="196">
        <v>23.24</v>
      </c>
      <c r="P37" s="196">
        <v>59.49</v>
      </c>
      <c r="Q37" s="196">
        <v>5.33</v>
      </c>
      <c r="R37" s="196">
        <v>10.35</v>
      </c>
      <c r="S37" s="196">
        <v>6.44</v>
      </c>
      <c r="T37" s="196">
        <v>0</v>
      </c>
      <c r="U37" s="196">
        <v>318.64999999999998</v>
      </c>
      <c r="V37" s="196">
        <v>5.07</v>
      </c>
      <c r="W37" s="196">
        <v>8.5</v>
      </c>
      <c r="X37" s="196">
        <v>36.020000000000003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67.94</v>
      </c>
      <c r="AQ37" s="196">
        <v>22.02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156.88</v>
      </c>
      <c r="L38" s="196">
        <v>41.8</v>
      </c>
      <c r="M38" s="196">
        <v>0</v>
      </c>
      <c r="N38" s="196">
        <v>30</v>
      </c>
      <c r="O38" s="196">
        <v>23.24</v>
      </c>
      <c r="P38" s="196">
        <v>59.49</v>
      </c>
      <c r="Q38" s="196">
        <v>5.33</v>
      </c>
      <c r="R38" s="196">
        <v>10.35</v>
      </c>
      <c r="S38" s="196">
        <v>6.44</v>
      </c>
      <c r="T38" s="196">
        <v>0</v>
      </c>
      <c r="U38" s="196">
        <v>318.64999999999998</v>
      </c>
      <c r="V38" s="196">
        <v>5.07</v>
      </c>
      <c r="W38" s="196">
        <v>8.5</v>
      </c>
      <c r="X38" s="196">
        <v>36.020000000000003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67.94</v>
      </c>
      <c r="AQ38" s="196">
        <v>22.02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156.88</v>
      </c>
      <c r="L39" s="196">
        <v>41.8</v>
      </c>
      <c r="M39" s="196">
        <v>0</v>
      </c>
      <c r="N39" s="196">
        <v>30</v>
      </c>
      <c r="O39" s="196">
        <v>23.24</v>
      </c>
      <c r="P39" s="196">
        <v>59.49</v>
      </c>
      <c r="Q39" s="196">
        <v>5.33</v>
      </c>
      <c r="R39" s="196">
        <v>10.35</v>
      </c>
      <c r="S39" s="196">
        <v>6.44</v>
      </c>
      <c r="T39" s="196">
        <v>0</v>
      </c>
      <c r="U39" s="196">
        <v>318.64999999999998</v>
      </c>
      <c r="V39" s="196">
        <v>5.07</v>
      </c>
      <c r="W39" s="196">
        <v>8.5</v>
      </c>
      <c r="X39" s="196">
        <v>36.020000000000003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67.94</v>
      </c>
      <c r="AQ39" s="196">
        <v>22.02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156.88</v>
      </c>
      <c r="L40" s="196">
        <v>41.8</v>
      </c>
      <c r="M40" s="196">
        <v>0</v>
      </c>
      <c r="N40" s="196">
        <v>30</v>
      </c>
      <c r="O40" s="196">
        <v>23.24</v>
      </c>
      <c r="P40" s="196">
        <v>59.49</v>
      </c>
      <c r="Q40" s="196">
        <v>5.33</v>
      </c>
      <c r="R40" s="196">
        <v>10.35</v>
      </c>
      <c r="S40" s="196">
        <v>6.44</v>
      </c>
      <c r="T40" s="196">
        <v>0</v>
      </c>
      <c r="U40" s="196">
        <v>318.64999999999998</v>
      </c>
      <c r="V40" s="196">
        <v>5.07</v>
      </c>
      <c r="W40" s="196">
        <v>8.5</v>
      </c>
      <c r="X40" s="196">
        <v>36.020000000000003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67.94</v>
      </c>
      <c r="AQ40" s="196">
        <v>22.02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156.88</v>
      </c>
      <c r="L41" s="196">
        <v>41.8</v>
      </c>
      <c r="M41" s="196">
        <v>0</v>
      </c>
      <c r="N41" s="196">
        <v>30</v>
      </c>
      <c r="O41" s="196">
        <v>23.24</v>
      </c>
      <c r="P41" s="196">
        <v>59.49</v>
      </c>
      <c r="Q41" s="196">
        <v>5.33</v>
      </c>
      <c r="R41" s="196">
        <v>10.35</v>
      </c>
      <c r="S41" s="196">
        <v>6.44</v>
      </c>
      <c r="T41" s="196">
        <v>0</v>
      </c>
      <c r="U41" s="196">
        <v>318.64999999999998</v>
      </c>
      <c r="V41" s="196">
        <v>5.07</v>
      </c>
      <c r="W41" s="196">
        <v>8.5</v>
      </c>
      <c r="X41" s="196">
        <v>36.020000000000003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67.94</v>
      </c>
      <c r="AQ41" s="196">
        <v>22.02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156.88</v>
      </c>
      <c r="L42" s="196">
        <v>41.8</v>
      </c>
      <c r="M42" s="196">
        <v>0</v>
      </c>
      <c r="N42" s="196">
        <v>30</v>
      </c>
      <c r="O42" s="196">
        <v>23.24</v>
      </c>
      <c r="P42" s="196">
        <v>59.49</v>
      </c>
      <c r="Q42" s="196">
        <v>5.33</v>
      </c>
      <c r="R42" s="196">
        <v>10.35</v>
      </c>
      <c r="S42" s="196">
        <v>6.44</v>
      </c>
      <c r="T42" s="196">
        <v>0</v>
      </c>
      <c r="U42" s="196">
        <v>318.64999999999998</v>
      </c>
      <c r="V42" s="196">
        <v>5.07</v>
      </c>
      <c r="W42" s="196">
        <v>8.5</v>
      </c>
      <c r="X42" s="196">
        <v>36.020000000000003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67.94</v>
      </c>
      <c r="AQ42" s="196">
        <v>22.02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156.88</v>
      </c>
      <c r="L43" s="196">
        <v>41.8</v>
      </c>
      <c r="M43" s="196">
        <v>0</v>
      </c>
      <c r="N43" s="196">
        <v>30</v>
      </c>
      <c r="O43" s="196">
        <v>23.24</v>
      </c>
      <c r="P43" s="196">
        <v>59.49</v>
      </c>
      <c r="Q43" s="196">
        <v>5.33</v>
      </c>
      <c r="R43" s="196">
        <v>10.35</v>
      </c>
      <c r="S43" s="196">
        <v>6.44</v>
      </c>
      <c r="T43" s="196">
        <v>0</v>
      </c>
      <c r="U43" s="196">
        <v>318.64999999999998</v>
      </c>
      <c r="V43" s="196">
        <v>5.07</v>
      </c>
      <c r="W43" s="196">
        <v>8.5</v>
      </c>
      <c r="X43" s="196">
        <v>36.020000000000003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67.94</v>
      </c>
      <c r="AQ43" s="196">
        <v>22.02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156.88</v>
      </c>
      <c r="L44" s="196">
        <v>41.8</v>
      </c>
      <c r="M44" s="196">
        <v>0</v>
      </c>
      <c r="N44" s="196">
        <v>30</v>
      </c>
      <c r="O44" s="196">
        <v>23.24</v>
      </c>
      <c r="P44" s="196">
        <v>59.49</v>
      </c>
      <c r="Q44" s="196">
        <v>5.33</v>
      </c>
      <c r="R44" s="196">
        <v>10.35</v>
      </c>
      <c r="S44" s="196">
        <v>6.44</v>
      </c>
      <c r="T44" s="196">
        <v>0</v>
      </c>
      <c r="U44" s="196">
        <v>318.64999999999998</v>
      </c>
      <c r="V44" s="196">
        <v>5.07</v>
      </c>
      <c r="W44" s="196">
        <v>8.5</v>
      </c>
      <c r="X44" s="196">
        <v>36.020000000000003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67.94</v>
      </c>
      <c r="AQ44" s="196">
        <v>22.02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156.88</v>
      </c>
      <c r="L45" s="196">
        <v>41.8</v>
      </c>
      <c r="M45" s="196">
        <v>0</v>
      </c>
      <c r="N45" s="196">
        <v>30</v>
      </c>
      <c r="O45" s="196">
        <v>23.24</v>
      </c>
      <c r="P45" s="196">
        <v>59.49</v>
      </c>
      <c r="Q45" s="196">
        <v>5.33</v>
      </c>
      <c r="R45" s="196">
        <v>10.35</v>
      </c>
      <c r="S45" s="196">
        <v>6.44</v>
      </c>
      <c r="T45" s="196">
        <v>0</v>
      </c>
      <c r="U45" s="196">
        <v>318.64999999999998</v>
      </c>
      <c r="V45" s="196">
        <v>5.07</v>
      </c>
      <c r="W45" s="196">
        <v>8.5</v>
      </c>
      <c r="X45" s="196">
        <v>36.020000000000003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67.94</v>
      </c>
      <c r="AQ45" s="196">
        <v>22.02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156.88</v>
      </c>
      <c r="L46" s="196">
        <v>41.8</v>
      </c>
      <c r="M46" s="196">
        <v>0</v>
      </c>
      <c r="N46" s="196">
        <v>30</v>
      </c>
      <c r="O46" s="196">
        <v>23.24</v>
      </c>
      <c r="P46" s="196">
        <v>59.49</v>
      </c>
      <c r="Q46" s="196">
        <v>5.33</v>
      </c>
      <c r="R46" s="196">
        <v>10.35</v>
      </c>
      <c r="S46" s="196">
        <v>6.44</v>
      </c>
      <c r="T46" s="196">
        <v>0</v>
      </c>
      <c r="U46" s="196">
        <v>318.64999999999998</v>
      </c>
      <c r="V46" s="196">
        <v>5.07</v>
      </c>
      <c r="W46" s="196">
        <v>8.5</v>
      </c>
      <c r="X46" s="196">
        <v>36.020000000000003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67.94</v>
      </c>
      <c r="AQ46" s="196">
        <v>22.02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156.88</v>
      </c>
      <c r="L47" s="196">
        <v>41.8</v>
      </c>
      <c r="M47" s="196">
        <v>0</v>
      </c>
      <c r="N47" s="196">
        <v>30</v>
      </c>
      <c r="O47" s="196">
        <v>23.24</v>
      </c>
      <c r="P47" s="196">
        <v>59.49</v>
      </c>
      <c r="Q47" s="196">
        <v>5.33</v>
      </c>
      <c r="R47" s="196">
        <v>10.35</v>
      </c>
      <c r="S47" s="196">
        <v>6.44</v>
      </c>
      <c r="T47" s="196">
        <v>0</v>
      </c>
      <c r="U47" s="196">
        <v>318.64999999999998</v>
      </c>
      <c r="V47" s="196">
        <v>5.07</v>
      </c>
      <c r="W47" s="196">
        <v>8.5</v>
      </c>
      <c r="X47" s="196">
        <v>36.020000000000003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67.94</v>
      </c>
      <c r="AQ47" s="196">
        <v>22.02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156.88</v>
      </c>
      <c r="L48" s="196">
        <v>41.8</v>
      </c>
      <c r="M48" s="196">
        <v>0</v>
      </c>
      <c r="N48" s="196">
        <v>30</v>
      </c>
      <c r="O48" s="196">
        <v>23.24</v>
      </c>
      <c r="P48" s="196">
        <v>59.49</v>
      </c>
      <c r="Q48" s="196">
        <v>5.33</v>
      </c>
      <c r="R48" s="196">
        <v>10.35</v>
      </c>
      <c r="S48" s="196">
        <v>6.44</v>
      </c>
      <c r="T48" s="196">
        <v>0</v>
      </c>
      <c r="U48" s="196">
        <v>318.64999999999998</v>
      </c>
      <c r="V48" s="196">
        <v>5.07</v>
      </c>
      <c r="W48" s="196">
        <v>8.5</v>
      </c>
      <c r="X48" s="196">
        <v>36.020000000000003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67.94</v>
      </c>
      <c r="AQ48" s="196">
        <v>22.02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156.88</v>
      </c>
      <c r="L49" s="196">
        <v>41.8</v>
      </c>
      <c r="M49" s="196">
        <v>0</v>
      </c>
      <c r="N49" s="196">
        <v>30</v>
      </c>
      <c r="O49" s="196">
        <v>23.24</v>
      </c>
      <c r="P49" s="196">
        <v>59.49</v>
      </c>
      <c r="Q49" s="196">
        <v>5.33</v>
      </c>
      <c r="R49" s="196">
        <v>10.35</v>
      </c>
      <c r="S49" s="196">
        <v>6.44</v>
      </c>
      <c r="T49" s="196">
        <v>0</v>
      </c>
      <c r="U49" s="196">
        <v>318.64999999999998</v>
      </c>
      <c r="V49" s="196">
        <v>5.07</v>
      </c>
      <c r="W49" s="196">
        <v>8.5</v>
      </c>
      <c r="X49" s="196">
        <v>36.020000000000003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67.94</v>
      </c>
      <c r="AQ49" s="196">
        <v>22.02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156.88</v>
      </c>
      <c r="L50" s="196">
        <v>41.8</v>
      </c>
      <c r="M50" s="196">
        <v>0</v>
      </c>
      <c r="N50" s="196">
        <v>30</v>
      </c>
      <c r="O50" s="196">
        <v>23.24</v>
      </c>
      <c r="P50" s="196">
        <v>59.49</v>
      </c>
      <c r="Q50" s="196">
        <v>5.33</v>
      </c>
      <c r="R50" s="196">
        <v>10.35</v>
      </c>
      <c r="S50" s="196">
        <v>6.44</v>
      </c>
      <c r="T50" s="196">
        <v>0</v>
      </c>
      <c r="U50" s="196">
        <v>318.64999999999998</v>
      </c>
      <c r="V50" s="196">
        <v>5.07</v>
      </c>
      <c r="W50" s="196">
        <v>8.5</v>
      </c>
      <c r="X50" s="196">
        <v>36.020000000000003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67.94</v>
      </c>
      <c r="AQ50" s="196">
        <v>22.02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156.88</v>
      </c>
      <c r="L51" s="196">
        <v>41.8</v>
      </c>
      <c r="M51" s="196">
        <v>0</v>
      </c>
      <c r="N51" s="196">
        <v>30</v>
      </c>
      <c r="O51" s="196">
        <v>23.24</v>
      </c>
      <c r="P51" s="196">
        <v>59.49</v>
      </c>
      <c r="Q51" s="196">
        <v>5.33</v>
      </c>
      <c r="R51" s="196">
        <v>10.35</v>
      </c>
      <c r="S51" s="196">
        <v>6.44</v>
      </c>
      <c r="T51" s="196">
        <v>0</v>
      </c>
      <c r="U51" s="196">
        <v>318.64999999999998</v>
      </c>
      <c r="V51" s="196">
        <v>5.07</v>
      </c>
      <c r="W51" s="196">
        <v>8.5</v>
      </c>
      <c r="X51" s="196">
        <v>36.020000000000003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67.94</v>
      </c>
      <c r="AQ51" s="196">
        <v>17.09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156.88</v>
      </c>
      <c r="L52" s="196">
        <v>41.8</v>
      </c>
      <c r="M52" s="196">
        <v>0</v>
      </c>
      <c r="N52" s="196">
        <v>30</v>
      </c>
      <c r="O52" s="196">
        <v>23.24</v>
      </c>
      <c r="P52" s="196">
        <v>59.49</v>
      </c>
      <c r="Q52" s="196">
        <v>5.33</v>
      </c>
      <c r="R52" s="196">
        <v>10.35</v>
      </c>
      <c r="S52" s="196">
        <v>6.44</v>
      </c>
      <c r="T52" s="196">
        <v>0</v>
      </c>
      <c r="U52" s="196">
        <v>318.64999999999998</v>
      </c>
      <c r="V52" s="196">
        <v>5.07</v>
      </c>
      <c r="W52" s="196">
        <v>8.5</v>
      </c>
      <c r="X52" s="196">
        <v>36.020000000000003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67.94</v>
      </c>
      <c r="AQ52" s="196">
        <v>17.09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76.900000000000006</v>
      </c>
      <c r="L53" s="196">
        <v>41.8</v>
      </c>
      <c r="M53" s="196">
        <v>0</v>
      </c>
      <c r="N53" s="196">
        <v>28.8</v>
      </c>
      <c r="O53" s="196">
        <v>23.24</v>
      </c>
      <c r="P53" s="196">
        <v>59.49</v>
      </c>
      <c r="Q53" s="196">
        <v>5.33</v>
      </c>
      <c r="R53" s="196">
        <v>10.35</v>
      </c>
      <c r="S53" s="196">
        <v>6.44</v>
      </c>
      <c r="T53" s="196">
        <v>0</v>
      </c>
      <c r="U53" s="196">
        <v>318.64999999999998</v>
      </c>
      <c r="V53" s="196">
        <v>5.07</v>
      </c>
      <c r="W53" s="196">
        <v>8.5</v>
      </c>
      <c r="X53" s="196">
        <v>36.020000000000003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67.94</v>
      </c>
      <c r="AQ53" s="196">
        <v>17.09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76.900000000000006</v>
      </c>
      <c r="L54" s="196">
        <v>41.8</v>
      </c>
      <c r="M54" s="196">
        <v>0</v>
      </c>
      <c r="N54" s="196">
        <v>28.8</v>
      </c>
      <c r="O54" s="196">
        <v>23.24</v>
      </c>
      <c r="P54" s="196">
        <v>59.49</v>
      </c>
      <c r="Q54" s="196">
        <v>5.33</v>
      </c>
      <c r="R54" s="196">
        <v>10.35</v>
      </c>
      <c r="S54" s="196">
        <v>6.44</v>
      </c>
      <c r="T54" s="196">
        <v>0</v>
      </c>
      <c r="U54" s="196">
        <v>318.64999999999998</v>
      </c>
      <c r="V54" s="196">
        <v>5.07</v>
      </c>
      <c r="W54" s="196">
        <v>8.5</v>
      </c>
      <c r="X54" s="196">
        <v>36.020000000000003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67.94</v>
      </c>
      <c r="AQ54" s="196">
        <v>17.09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151.87</v>
      </c>
      <c r="L55" s="196">
        <v>41.8</v>
      </c>
      <c r="M55" s="196">
        <v>0</v>
      </c>
      <c r="N55" s="196">
        <v>28.8</v>
      </c>
      <c r="O55" s="196">
        <v>23.24</v>
      </c>
      <c r="P55" s="196">
        <v>62.3</v>
      </c>
      <c r="Q55" s="196">
        <v>5.33</v>
      </c>
      <c r="R55" s="196">
        <v>10.35</v>
      </c>
      <c r="S55" s="196">
        <v>6.44</v>
      </c>
      <c r="T55" s="196">
        <v>0</v>
      </c>
      <c r="U55" s="196">
        <v>318.64999999999998</v>
      </c>
      <c r="V55" s="196">
        <v>5.07</v>
      </c>
      <c r="W55" s="196">
        <v>8.5</v>
      </c>
      <c r="X55" s="196">
        <v>36.020000000000003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67.94</v>
      </c>
      <c r="AQ55" s="196">
        <v>17.09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151.87</v>
      </c>
      <c r="L56" s="196">
        <v>41.8</v>
      </c>
      <c r="M56" s="196">
        <v>0</v>
      </c>
      <c r="N56" s="196">
        <v>28.8</v>
      </c>
      <c r="O56" s="196">
        <v>23.24</v>
      </c>
      <c r="P56" s="196">
        <v>63.89</v>
      </c>
      <c r="Q56" s="196">
        <v>5.33</v>
      </c>
      <c r="R56" s="196">
        <v>10.35</v>
      </c>
      <c r="S56" s="196">
        <v>6.44</v>
      </c>
      <c r="T56" s="196">
        <v>0</v>
      </c>
      <c r="U56" s="196">
        <v>318.64999999999998</v>
      </c>
      <c r="V56" s="196">
        <v>5.07</v>
      </c>
      <c r="W56" s="196">
        <v>8.5</v>
      </c>
      <c r="X56" s="196">
        <v>36.020000000000003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67.94</v>
      </c>
      <c r="AQ56" s="196">
        <v>17.09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73.92</v>
      </c>
      <c r="L57" s="196">
        <v>41.78</v>
      </c>
      <c r="M57" s="196">
        <v>0</v>
      </c>
      <c r="N57" s="196">
        <v>28.8</v>
      </c>
      <c r="O57" s="196">
        <v>23.24</v>
      </c>
      <c r="P57" s="196">
        <v>64.64</v>
      </c>
      <c r="Q57" s="196">
        <v>5.33</v>
      </c>
      <c r="R57" s="196">
        <v>10.35</v>
      </c>
      <c r="S57" s="196">
        <v>6.44</v>
      </c>
      <c r="T57" s="196">
        <v>0</v>
      </c>
      <c r="U57" s="196">
        <v>318.64999999999998</v>
      </c>
      <c r="V57" s="196">
        <v>5.07</v>
      </c>
      <c r="W57" s="196">
        <v>8.5</v>
      </c>
      <c r="X57" s="196">
        <v>36.020000000000003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67.94</v>
      </c>
      <c r="AQ57" s="196">
        <v>17.09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73.92</v>
      </c>
      <c r="L58" s="196">
        <v>41.8</v>
      </c>
      <c r="M58" s="196">
        <v>0</v>
      </c>
      <c r="N58" s="196">
        <v>28.8</v>
      </c>
      <c r="O58" s="196">
        <v>23.24</v>
      </c>
      <c r="P58" s="196">
        <v>65.349999999999994</v>
      </c>
      <c r="Q58" s="196">
        <v>5.33</v>
      </c>
      <c r="R58" s="196">
        <v>10.35</v>
      </c>
      <c r="S58" s="196">
        <v>6.44</v>
      </c>
      <c r="T58" s="196">
        <v>0</v>
      </c>
      <c r="U58" s="196">
        <v>318.64999999999998</v>
      </c>
      <c r="V58" s="196">
        <v>5.07</v>
      </c>
      <c r="W58" s="196">
        <v>8.5</v>
      </c>
      <c r="X58" s="196">
        <v>36.020000000000003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67.94</v>
      </c>
      <c r="AQ58" s="196">
        <v>17.09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148.99</v>
      </c>
      <c r="L59" s="196">
        <v>41.8</v>
      </c>
      <c r="M59" s="196">
        <v>0</v>
      </c>
      <c r="N59" s="196">
        <v>28.8</v>
      </c>
      <c r="O59" s="196">
        <v>23.24</v>
      </c>
      <c r="P59" s="196">
        <v>65.73</v>
      </c>
      <c r="Q59" s="196">
        <v>5.33</v>
      </c>
      <c r="R59" s="196">
        <v>10.35</v>
      </c>
      <c r="S59" s="196">
        <v>6.44</v>
      </c>
      <c r="T59" s="196">
        <v>0</v>
      </c>
      <c r="U59" s="196">
        <v>318.64999999999998</v>
      </c>
      <c r="V59" s="196">
        <v>5.07</v>
      </c>
      <c r="W59" s="196">
        <v>8.5</v>
      </c>
      <c r="X59" s="196">
        <v>36.020000000000003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67.94</v>
      </c>
      <c r="AQ59" s="196">
        <v>17.09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71.05</v>
      </c>
      <c r="L60" s="196">
        <v>41.8</v>
      </c>
      <c r="M60" s="196">
        <v>0</v>
      </c>
      <c r="N60" s="196">
        <v>28.8</v>
      </c>
      <c r="O60" s="196">
        <v>23.24</v>
      </c>
      <c r="P60" s="196">
        <v>65.739999999999995</v>
      </c>
      <c r="Q60" s="196">
        <v>5.33</v>
      </c>
      <c r="R60" s="196">
        <v>10.35</v>
      </c>
      <c r="S60" s="196">
        <v>6.44</v>
      </c>
      <c r="T60" s="196">
        <v>0</v>
      </c>
      <c r="U60" s="196">
        <v>318.64999999999998</v>
      </c>
      <c r="V60" s="196">
        <v>5.07</v>
      </c>
      <c r="W60" s="196">
        <v>8.5</v>
      </c>
      <c r="X60" s="196">
        <v>36.020000000000003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67.94</v>
      </c>
      <c r="AQ60" s="196">
        <v>17.09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71.05</v>
      </c>
      <c r="L61" s="196">
        <v>41.8</v>
      </c>
      <c r="M61" s="196">
        <v>0</v>
      </c>
      <c r="N61" s="196">
        <v>28.8</v>
      </c>
      <c r="O61" s="196">
        <v>23.24</v>
      </c>
      <c r="P61" s="196">
        <v>65.739999999999995</v>
      </c>
      <c r="Q61" s="196">
        <v>5.33</v>
      </c>
      <c r="R61" s="196">
        <v>10.35</v>
      </c>
      <c r="S61" s="196">
        <v>6.44</v>
      </c>
      <c r="T61" s="196">
        <v>0</v>
      </c>
      <c r="U61" s="196">
        <v>318.64999999999998</v>
      </c>
      <c r="V61" s="196">
        <v>5.07</v>
      </c>
      <c r="W61" s="196">
        <v>8.5</v>
      </c>
      <c r="X61" s="196">
        <v>36.020000000000003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67.94</v>
      </c>
      <c r="AQ61" s="196">
        <v>17.09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71.05</v>
      </c>
      <c r="L62" s="196">
        <v>41.8</v>
      </c>
      <c r="M62" s="196">
        <v>0</v>
      </c>
      <c r="N62" s="196">
        <v>28.8</v>
      </c>
      <c r="O62" s="196">
        <v>23.24</v>
      </c>
      <c r="P62" s="196">
        <v>65.739999999999995</v>
      </c>
      <c r="Q62" s="196">
        <v>5.33</v>
      </c>
      <c r="R62" s="196">
        <v>10.35</v>
      </c>
      <c r="S62" s="196">
        <v>6.44</v>
      </c>
      <c r="T62" s="196">
        <v>0</v>
      </c>
      <c r="U62" s="196">
        <v>318.64999999999998</v>
      </c>
      <c r="V62" s="196">
        <v>5.07</v>
      </c>
      <c r="W62" s="196">
        <v>8.5</v>
      </c>
      <c r="X62" s="196">
        <v>36.020000000000003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67.94</v>
      </c>
      <c r="AQ62" s="196">
        <v>17.09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137.75</v>
      </c>
      <c r="L63" s="196">
        <v>41.8</v>
      </c>
      <c r="M63" s="196">
        <v>0</v>
      </c>
      <c r="N63" s="196">
        <v>28.8</v>
      </c>
      <c r="O63" s="196">
        <v>23.24</v>
      </c>
      <c r="P63" s="196">
        <v>65.739999999999995</v>
      </c>
      <c r="Q63" s="196">
        <v>5.33</v>
      </c>
      <c r="R63" s="196">
        <v>10.35</v>
      </c>
      <c r="S63" s="196">
        <v>6.44</v>
      </c>
      <c r="T63" s="196">
        <v>0</v>
      </c>
      <c r="U63" s="196">
        <v>318.64999999999998</v>
      </c>
      <c r="V63" s="196">
        <v>5.07</v>
      </c>
      <c r="W63" s="196">
        <v>8.5</v>
      </c>
      <c r="X63" s="196">
        <v>36.020000000000003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67.94</v>
      </c>
      <c r="AQ63" s="196">
        <v>17.09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139.37</v>
      </c>
      <c r="L64" s="196">
        <v>41.8</v>
      </c>
      <c r="M64" s="196">
        <v>0</v>
      </c>
      <c r="N64" s="196">
        <v>28.8</v>
      </c>
      <c r="O64" s="196">
        <v>23.24</v>
      </c>
      <c r="P64" s="196">
        <v>65.739999999999995</v>
      </c>
      <c r="Q64" s="196">
        <v>5.33</v>
      </c>
      <c r="R64" s="196">
        <v>10.35</v>
      </c>
      <c r="S64" s="196">
        <v>6.44</v>
      </c>
      <c r="T64" s="196">
        <v>0</v>
      </c>
      <c r="U64" s="196">
        <v>318.64999999999998</v>
      </c>
      <c r="V64" s="196">
        <v>5.07</v>
      </c>
      <c r="W64" s="196">
        <v>8.5</v>
      </c>
      <c r="X64" s="196">
        <v>36.020000000000003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67.94</v>
      </c>
      <c r="AQ64" s="196">
        <v>17.09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134.57</v>
      </c>
      <c r="L65" s="196">
        <v>41.8</v>
      </c>
      <c r="M65" s="196">
        <v>0</v>
      </c>
      <c r="N65" s="196">
        <v>28.8</v>
      </c>
      <c r="O65" s="196">
        <v>23.24</v>
      </c>
      <c r="P65" s="196">
        <v>65.739999999999995</v>
      </c>
      <c r="Q65" s="196">
        <v>5.33</v>
      </c>
      <c r="R65" s="196">
        <v>10.35</v>
      </c>
      <c r="S65" s="196">
        <v>6.44</v>
      </c>
      <c r="T65" s="196">
        <v>0</v>
      </c>
      <c r="U65" s="196">
        <v>318.64999999999998</v>
      </c>
      <c r="V65" s="196">
        <v>5.07</v>
      </c>
      <c r="W65" s="196">
        <v>8.5</v>
      </c>
      <c r="X65" s="196">
        <v>36.020000000000003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67.94</v>
      </c>
      <c r="AQ65" s="196">
        <v>17.09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134.57</v>
      </c>
      <c r="L66" s="196">
        <v>41.8</v>
      </c>
      <c r="M66" s="196">
        <v>0</v>
      </c>
      <c r="N66" s="196">
        <v>28.8</v>
      </c>
      <c r="O66" s="196">
        <v>23.24</v>
      </c>
      <c r="P66" s="196">
        <v>65.739999999999995</v>
      </c>
      <c r="Q66" s="196">
        <v>5.33</v>
      </c>
      <c r="R66" s="196">
        <v>10.35</v>
      </c>
      <c r="S66" s="196">
        <v>6.44</v>
      </c>
      <c r="T66" s="196">
        <v>0</v>
      </c>
      <c r="U66" s="196">
        <v>318.64999999999998</v>
      </c>
      <c r="V66" s="196">
        <v>5.07</v>
      </c>
      <c r="W66" s="196">
        <v>8.5</v>
      </c>
      <c r="X66" s="196">
        <v>36.020000000000003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67.94</v>
      </c>
      <c r="AQ66" s="196">
        <v>17.09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156.88</v>
      </c>
      <c r="L67" s="196">
        <v>41.8</v>
      </c>
      <c r="M67" s="196">
        <v>0</v>
      </c>
      <c r="N67" s="196">
        <v>28.8</v>
      </c>
      <c r="O67" s="196">
        <v>23.24</v>
      </c>
      <c r="P67" s="196">
        <v>65.739999999999995</v>
      </c>
      <c r="Q67" s="196">
        <v>5.33</v>
      </c>
      <c r="R67" s="196">
        <v>10.35</v>
      </c>
      <c r="S67" s="196">
        <v>6.44</v>
      </c>
      <c r="T67" s="196">
        <v>0</v>
      </c>
      <c r="U67" s="196">
        <v>318.64999999999998</v>
      </c>
      <c r="V67" s="196">
        <v>5.07</v>
      </c>
      <c r="W67" s="196">
        <v>8.5</v>
      </c>
      <c r="X67" s="196">
        <v>36.020000000000003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67.94</v>
      </c>
      <c r="AQ67" s="196">
        <v>17.09</v>
      </c>
      <c r="AR67" s="196">
        <v>24.06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156.88</v>
      </c>
      <c r="L68" s="196">
        <v>41.8</v>
      </c>
      <c r="M68" s="196">
        <v>0</v>
      </c>
      <c r="N68" s="196">
        <v>28.8</v>
      </c>
      <c r="O68" s="196">
        <v>23.24</v>
      </c>
      <c r="P68" s="196">
        <v>65.739999999999995</v>
      </c>
      <c r="Q68" s="196">
        <v>5.33</v>
      </c>
      <c r="R68" s="196">
        <v>10.35</v>
      </c>
      <c r="S68" s="196">
        <v>6.44</v>
      </c>
      <c r="T68" s="196">
        <v>0</v>
      </c>
      <c r="U68" s="196">
        <v>318.64999999999998</v>
      </c>
      <c r="V68" s="196">
        <v>5.07</v>
      </c>
      <c r="W68" s="196">
        <v>8.5</v>
      </c>
      <c r="X68" s="196">
        <v>36.020000000000003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67.94</v>
      </c>
      <c r="AQ68" s="196">
        <v>17.09</v>
      </c>
      <c r="AR68" s="196">
        <v>19.61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156.88</v>
      </c>
      <c r="L69" s="196">
        <v>41.8</v>
      </c>
      <c r="M69" s="196">
        <v>0</v>
      </c>
      <c r="N69" s="196">
        <v>28.8</v>
      </c>
      <c r="O69" s="196">
        <v>23.24</v>
      </c>
      <c r="P69" s="196">
        <v>65.739999999999995</v>
      </c>
      <c r="Q69" s="196">
        <v>5.33</v>
      </c>
      <c r="R69" s="196">
        <v>10.35</v>
      </c>
      <c r="S69" s="196">
        <v>6.44</v>
      </c>
      <c r="T69" s="196">
        <v>0</v>
      </c>
      <c r="U69" s="196">
        <v>318.64999999999998</v>
      </c>
      <c r="V69" s="196">
        <v>5.07</v>
      </c>
      <c r="W69" s="196">
        <v>8.5</v>
      </c>
      <c r="X69" s="196">
        <v>36.020000000000003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67.94</v>
      </c>
      <c r="AQ69" s="196">
        <v>17.09</v>
      </c>
      <c r="AR69" s="196">
        <v>14.82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156.88</v>
      </c>
      <c r="L70" s="196">
        <v>41.8</v>
      </c>
      <c r="M70" s="196">
        <v>0</v>
      </c>
      <c r="N70" s="196">
        <v>28.8</v>
      </c>
      <c r="O70" s="196">
        <v>23.24</v>
      </c>
      <c r="P70" s="196">
        <v>65.739999999999995</v>
      </c>
      <c r="Q70" s="196">
        <v>5.33</v>
      </c>
      <c r="R70" s="196">
        <v>10.35</v>
      </c>
      <c r="S70" s="196">
        <v>6.44</v>
      </c>
      <c r="T70" s="196">
        <v>0</v>
      </c>
      <c r="U70" s="196">
        <v>318.64999999999998</v>
      </c>
      <c r="V70" s="196">
        <v>5.07</v>
      </c>
      <c r="W70" s="196">
        <v>8.5</v>
      </c>
      <c r="X70" s="196">
        <v>36.020000000000003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67.94</v>
      </c>
      <c r="AQ70" s="196">
        <v>17.09</v>
      </c>
      <c r="AR70" s="196">
        <v>10.77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156.88</v>
      </c>
      <c r="L71" s="196">
        <v>41.8</v>
      </c>
      <c r="M71" s="196">
        <v>0</v>
      </c>
      <c r="N71" s="196">
        <v>28.8</v>
      </c>
      <c r="O71" s="196">
        <v>23.24</v>
      </c>
      <c r="P71" s="196">
        <v>65.739999999999995</v>
      </c>
      <c r="Q71" s="196">
        <v>5.33</v>
      </c>
      <c r="R71" s="196">
        <v>10.35</v>
      </c>
      <c r="S71" s="196">
        <v>6.44</v>
      </c>
      <c r="T71" s="196">
        <v>0</v>
      </c>
      <c r="U71" s="196">
        <v>318.64999999999998</v>
      </c>
      <c r="V71" s="196">
        <v>5.07</v>
      </c>
      <c r="W71" s="196">
        <v>8.5</v>
      </c>
      <c r="X71" s="196">
        <v>36.020000000000003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67.94</v>
      </c>
      <c r="AQ71" s="196">
        <v>17.09</v>
      </c>
      <c r="AR71" s="196">
        <v>5.63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156.88</v>
      </c>
      <c r="L72" s="196">
        <v>41.8</v>
      </c>
      <c r="M72" s="196">
        <v>0</v>
      </c>
      <c r="N72" s="196">
        <v>28.8</v>
      </c>
      <c r="O72" s="196">
        <v>23.24</v>
      </c>
      <c r="P72" s="196">
        <v>65.739999999999995</v>
      </c>
      <c r="Q72" s="196">
        <v>5.33</v>
      </c>
      <c r="R72" s="196">
        <v>10.35</v>
      </c>
      <c r="S72" s="196">
        <v>6.44</v>
      </c>
      <c r="T72" s="196">
        <v>0</v>
      </c>
      <c r="U72" s="196">
        <v>318.64999999999998</v>
      </c>
      <c r="V72" s="196">
        <v>5.07</v>
      </c>
      <c r="W72" s="196">
        <v>8.5</v>
      </c>
      <c r="X72" s="196">
        <v>36.020000000000003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67.94</v>
      </c>
      <c r="AQ72" s="196">
        <v>22.02</v>
      </c>
      <c r="AR72" s="196">
        <v>1.96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156.88</v>
      </c>
      <c r="L73" s="196">
        <v>41.8</v>
      </c>
      <c r="M73" s="196">
        <v>0</v>
      </c>
      <c r="N73" s="196">
        <v>28.8</v>
      </c>
      <c r="O73" s="196">
        <v>23.24</v>
      </c>
      <c r="P73" s="196">
        <v>66.34</v>
      </c>
      <c r="Q73" s="196">
        <v>5.33</v>
      </c>
      <c r="R73" s="196">
        <v>10.35</v>
      </c>
      <c r="S73" s="196">
        <v>6.44</v>
      </c>
      <c r="T73" s="196">
        <v>0</v>
      </c>
      <c r="U73" s="196">
        <v>318.64999999999998</v>
      </c>
      <c r="V73" s="196">
        <v>5.07</v>
      </c>
      <c r="W73" s="196">
        <v>8.5</v>
      </c>
      <c r="X73" s="196">
        <v>36.020000000000003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67.94</v>
      </c>
      <c r="AQ73" s="196">
        <v>22.02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156.88</v>
      </c>
      <c r="L74" s="196">
        <v>41.8</v>
      </c>
      <c r="M74" s="196">
        <v>0</v>
      </c>
      <c r="N74" s="196">
        <v>28.8</v>
      </c>
      <c r="O74" s="196">
        <v>23.24</v>
      </c>
      <c r="P74" s="196">
        <v>66.36</v>
      </c>
      <c r="Q74" s="196">
        <v>5.33</v>
      </c>
      <c r="R74" s="196">
        <v>10.35</v>
      </c>
      <c r="S74" s="196">
        <v>6.44</v>
      </c>
      <c r="T74" s="196">
        <v>0</v>
      </c>
      <c r="U74" s="196">
        <v>318.64999999999998</v>
      </c>
      <c r="V74" s="196">
        <v>5.07</v>
      </c>
      <c r="W74" s="196">
        <v>8.5</v>
      </c>
      <c r="X74" s="196">
        <v>36.020000000000003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67.94</v>
      </c>
      <c r="AQ74" s="196">
        <v>22.02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156.88</v>
      </c>
      <c r="L75" s="196">
        <v>41.8</v>
      </c>
      <c r="M75" s="196">
        <v>0</v>
      </c>
      <c r="N75" s="196">
        <v>28.8</v>
      </c>
      <c r="O75" s="196">
        <v>23.24</v>
      </c>
      <c r="P75" s="196">
        <v>66.36</v>
      </c>
      <c r="Q75" s="196">
        <v>5.33</v>
      </c>
      <c r="R75" s="196">
        <v>10.35</v>
      </c>
      <c r="S75" s="196">
        <v>6.44</v>
      </c>
      <c r="T75" s="196">
        <v>0</v>
      </c>
      <c r="U75" s="196">
        <v>318.64999999999998</v>
      </c>
      <c r="V75" s="196">
        <v>5.07</v>
      </c>
      <c r="W75" s="196">
        <v>8.5</v>
      </c>
      <c r="X75" s="196">
        <v>36.020000000000003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67.94</v>
      </c>
      <c r="AQ75" s="196">
        <v>22.02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156.88</v>
      </c>
      <c r="L76" s="196">
        <v>41.8</v>
      </c>
      <c r="M76" s="196">
        <v>0</v>
      </c>
      <c r="N76" s="196">
        <v>28.8</v>
      </c>
      <c r="O76" s="196">
        <v>23.24</v>
      </c>
      <c r="P76" s="196">
        <v>66.36</v>
      </c>
      <c r="Q76" s="196">
        <v>5.33</v>
      </c>
      <c r="R76" s="196">
        <v>10.35</v>
      </c>
      <c r="S76" s="196">
        <v>6.44</v>
      </c>
      <c r="T76" s="196">
        <v>0</v>
      </c>
      <c r="U76" s="196">
        <v>318.64999999999998</v>
      </c>
      <c r="V76" s="196">
        <v>5.07</v>
      </c>
      <c r="W76" s="196">
        <v>8.5</v>
      </c>
      <c r="X76" s="196">
        <v>36.020000000000003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67.94</v>
      </c>
      <c r="AQ76" s="196">
        <v>22.02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156.88</v>
      </c>
      <c r="L77" s="196">
        <v>41.8</v>
      </c>
      <c r="M77" s="196">
        <v>0</v>
      </c>
      <c r="N77" s="196">
        <v>28.8</v>
      </c>
      <c r="O77" s="196">
        <v>23.24</v>
      </c>
      <c r="P77" s="196">
        <v>66.36</v>
      </c>
      <c r="Q77" s="196">
        <v>5.33</v>
      </c>
      <c r="R77" s="196">
        <v>10.35</v>
      </c>
      <c r="S77" s="196">
        <v>6.44</v>
      </c>
      <c r="T77" s="196">
        <v>0</v>
      </c>
      <c r="U77" s="196">
        <v>318.64999999999998</v>
      </c>
      <c r="V77" s="196">
        <v>5.07</v>
      </c>
      <c r="W77" s="196">
        <v>8.5</v>
      </c>
      <c r="X77" s="196">
        <v>36.020000000000003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67.94</v>
      </c>
      <c r="AQ77" s="196">
        <v>22.02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156.88</v>
      </c>
      <c r="L78" s="196">
        <v>41.8</v>
      </c>
      <c r="M78" s="196">
        <v>0</v>
      </c>
      <c r="N78" s="196">
        <v>28.8</v>
      </c>
      <c r="O78" s="196">
        <v>23.24</v>
      </c>
      <c r="P78" s="196">
        <v>66.36</v>
      </c>
      <c r="Q78" s="196">
        <v>5.33</v>
      </c>
      <c r="R78" s="196">
        <v>10.35</v>
      </c>
      <c r="S78" s="196">
        <v>6.44</v>
      </c>
      <c r="T78" s="196">
        <v>0</v>
      </c>
      <c r="U78" s="196">
        <v>318.64999999999998</v>
      </c>
      <c r="V78" s="196">
        <v>5.07</v>
      </c>
      <c r="W78" s="196">
        <v>8.5</v>
      </c>
      <c r="X78" s="196">
        <v>36.020000000000003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67.94</v>
      </c>
      <c r="AQ78" s="196">
        <v>22.02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156.88</v>
      </c>
      <c r="L79" s="196">
        <v>41.8</v>
      </c>
      <c r="M79" s="196">
        <v>0</v>
      </c>
      <c r="N79" s="196">
        <v>28.8</v>
      </c>
      <c r="O79" s="196">
        <v>23.24</v>
      </c>
      <c r="P79" s="196">
        <v>66.36</v>
      </c>
      <c r="Q79" s="196">
        <v>5.33</v>
      </c>
      <c r="R79" s="196">
        <v>10.35</v>
      </c>
      <c r="S79" s="196">
        <v>6.44</v>
      </c>
      <c r="T79" s="196">
        <v>0</v>
      </c>
      <c r="U79" s="196">
        <v>318.64999999999998</v>
      </c>
      <c r="V79" s="196">
        <v>5.07</v>
      </c>
      <c r="W79" s="196">
        <v>8.5</v>
      </c>
      <c r="X79" s="196">
        <v>36.020000000000003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67.94</v>
      </c>
      <c r="AQ79" s="196">
        <v>22.02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156.88</v>
      </c>
      <c r="L80" s="196">
        <v>41.8</v>
      </c>
      <c r="M80" s="196">
        <v>0</v>
      </c>
      <c r="N80" s="196">
        <v>28.8</v>
      </c>
      <c r="O80" s="196">
        <v>23.24</v>
      </c>
      <c r="P80" s="196">
        <v>66.36</v>
      </c>
      <c r="Q80" s="196">
        <v>5.33</v>
      </c>
      <c r="R80" s="196">
        <v>10.35</v>
      </c>
      <c r="S80" s="196">
        <v>6.44</v>
      </c>
      <c r="T80" s="196">
        <v>0</v>
      </c>
      <c r="U80" s="196">
        <v>318.64999999999998</v>
      </c>
      <c r="V80" s="196">
        <v>5.07</v>
      </c>
      <c r="W80" s="196">
        <v>8.5</v>
      </c>
      <c r="X80" s="196">
        <v>36.020000000000003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67.94</v>
      </c>
      <c r="AQ80" s="196">
        <v>22.02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156.88</v>
      </c>
      <c r="L81" s="196">
        <v>41.8</v>
      </c>
      <c r="M81" s="196">
        <v>0</v>
      </c>
      <c r="N81" s="196">
        <v>28.8</v>
      </c>
      <c r="O81" s="196">
        <v>23.24</v>
      </c>
      <c r="P81" s="196">
        <v>66.36</v>
      </c>
      <c r="Q81" s="196">
        <v>5.33</v>
      </c>
      <c r="R81" s="196">
        <v>10.35</v>
      </c>
      <c r="S81" s="196">
        <v>6.44</v>
      </c>
      <c r="T81" s="196">
        <v>0</v>
      </c>
      <c r="U81" s="196">
        <v>318.64999999999998</v>
      </c>
      <c r="V81" s="196">
        <v>5.07</v>
      </c>
      <c r="W81" s="196">
        <v>7.85</v>
      </c>
      <c r="X81" s="196">
        <v>36.020000000000003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67.94</v>
      </c>
      <c r="AQ81" s="196">
        <v>22.02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156.88</v>
      </c>
      <c r="L82" s="196">
        <v>41.8</v>
      </c>
      <c r="M82" s="196">
        <v>0</v>
      </c>
      <c r="N82" s="196">
        <v>28.8</v>
      </c>
      <c r="O82" s="196">
        <v>23.24</v>
      </c>
      <c r="P82" s="196">
        <v>66.36</v>
      </c>
      <c r="Q82" s="196">
        <v>5.33</v>
      </c>
      <c r="R82" s="196">
        <v>10.35</v>
      </c>
      <c r="S82" s="196">
        <v>6.44</v>
      </c>
      <c r="T82" s="196">
        <v>0</v>
      </c>
      <c r="U82" s="196">
        <v>318.64999999999998</v>
      </c>
      <c r="V82" s="196">
        <v>5.07</v>
      </c>
      <c r="W82" s="196">
        <v>7.85</v>
      </c>
      <c r="X82" s="196">
        <v>36.020000000000003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67.94</v>
      </c>
      <c r="AQ82" s="196">
        <v>22.02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156.88</v>
      </c>
      <c r="L83" s="196">
        <v>41.8</v>
      </c>
      <c r="M83" s="196">
        <v>0</v>
      </c>
      <c r="N83" s="196">
        <v>28.8</v>
      </c>
      <c r="O83" s="196">
        <v>23.24</v>
      </c>
      <c r="P83" s="196">
        <v>66.36</v>
      </c>
      <c r="Q83" s="196">
        <v>5.33</v>
      </c>
      <c r="R83" s="196">
        <v>10.35</v>
      </c>
      <c r="S83" s="196">
        <v>6.44</v>
      </c>
      <c r="T83" s="196">
        <v>0</v>
      </c>
      <c r="U83" s="196">
        <v>318.64999999999998</v>
      </c>
      <c r="V83" s="196">
        <v>5.07</v>
      </c>
      <c r="W83" s="196">
        <v>7.85</v>
      </c>
      <c r="X83" s="196">
        <v>36.020000000000003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67.94</v>
      </c>
      <c r="AQ83" s="196">
        <v>22.02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156.88</v>
      </c>
      <c r="L84" s="196">
        <v>41.8</v>
      </c>
      <c r="M84" s="196">
        <v>0</v>
      </c>
      <c r="N84" s="196">
        <v>28.8</v>
      </c>
      <c r="O84" s="196">
        <v>23.24</v>
      </c>
      <c r="P84" s="196">
        <v>66.36</v>
      </c>
      <c r="Q84" s="196">
        <v>5.33</v>
      </c>
      <c r="R84" s="196">
        <v>10.35</v>
      </c>
      <c r="S84" s="196">
        <v>6.44</v>
      </c>
      <c r="T84" s="196">
        <v>0</v>
      </c>
      <c r="U84" s="196">
        <v>318.64999999999998</v>
      </c>
      <c r="V84" s="196">
        <v>5.07</v>
      </c>
      <c r="W84" s="196">
        <v>7.85</v>
      </c>
      <c r="X84" s="196">
        <v>36.020000000000003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67.94</v>
      </c>
      <c r="AQ84" s="196">
        <v>22.02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156.88</v>
      </c>
      <c r="L85" s="196">
        <v>41.8</v>
      </c>
      <c r="M85" s="196">
        <v>0</v>
      </c>
      <c r="N85" s="196">
        <v>28.8</v>
      </c>
      <c r="O85" s="196">
        <v>23.24</v>
      </c>
      <c r="P85" s="196">
        <v>66.36</v>
      </c>
      <c r="Q85" s="196">
        <v>5.33</v>
      </c>
      <c r="R85" s="196">
        <v>10.35</v>
      </c>
      <c r="S85" s="196">
        <v>6.44</v>
      </c>
      <c r="T85" s="196">
        <v>0</v>
      </c>
      <c r="U85" s="196">
        <v>318.64999999999998</v>
      </c>
      <c r="V85" s="196">
        <v>5.07</v>
      </c>
      <c r="W85" s="196">
        <v>7.85</v>
      </c>
      <c r="X85" s="196">
        <v>36.020000000000003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67.94</v>
      </c>
      <c r="AQ85" s="196">
        <v>22.02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156.88</v>
      </c>
      <c r="L86" s="196">
        <v>41.8</v>
      </c>
      <c r="M86" s="196">
        <v>0</v>
      </c>
      <c r="N86" s="196">
        <v>28.8</v>
      </c>
      <c r="O86" s="196">
        <v>23.24</v>
      </c>
      <c r="P86" s="196">
        <v>66.36</v>
      </c>
      <c r="Q86" s="196">
        <v>5.33</v>
      </c>
      <c r="R86" s="196">
        <v>10.35</v>
      </c>
      <c r="S86" s="196">
        <v>6.44</v>
      </c>
      <c r="T86" s="196">
        <v>0</v>
      </c>
      <c r="U86" s="196">
        <v>318.64999999999998</v>
      </c>
      <c r="V86" s="196">
        <v>5.07</v>
      </c>
      <c r="W86" s="196">
        <v>7.85</v>
      </c>
      <c r="X86" s="196">
        <v>36.020000000000003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67.94</v>
      </c>
      <c r="AQ86" s="196">
        <v>22.02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156.88</v>
      </c>
      <c r="L87" s="196">
        <v>41.8</v>
      </c>
      <c r="M87" s="196">
        <v>0</v>
      </c>
      <c r="N87" s="196">
        <v>28.8</v>
      </c>
      <c r="O87" s="196">
        <v>23.24</v>
      </c>
      <c r="P87" s="196">
        <v>66.36</v>
      </c>
      <c r="Q87" s="196">
        <v>5.33</v>
      </c>
      <c r="R87" s="196">
        <v>10.35</v>
      </c>
      <c r="S87" s="196">
        <v>6.44</v>
      </c>
      <c r="T87" s="196">
        <v>0</v>
      </c>
      <c r="U87" s="196">
        <v>318.64999999999998</v>
      </c>
      <c r="V87" s="196">
        <v>5.07</v>
      </c>
      <c r="W87" s="196">
        <v>7.85</v>
      </c>
      <c r="X87" s="196">
        <v>36.020000000000003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67.94</v>
      </c>
      <c r="AQ87" s="196">
        <v>22.02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156.88</v>
      </c>
      <c r="L88" s="196">
        <v>41.8</v>
      </c>
      <c r="M88" s="196">
        <v>0</v>
      </c>
      <c r="N88" s="196">
        <v>28.8</v>
      </c>
      <c r="O88" s="196">
        <v>23.24</v>
      </c>
      <c r="P88" s="196">
        <v>66.36</v>
      </c>
      <c r="Q88" s="196">
        <v>5.33</v>
      </c>
      <c r="R88" s="196">
        <v>10.35</v>
      </c>
      <c r="S88" s="196">
        <v>6.44</v>
      </c>
      <c r="T88" s="196">
        <v>0</v>
      </c>
      <c r="U88" s="196">
        <v>318.64999999999998</v>
      </c>
      <c r="V88" s="196">
        <v>5.07</v>
      </c>
      <c r="W88" s="196">
        <v>7.85</v>
      </c>
      <c r="X88" s="196">
        <v>36.020000000000003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67.94</v>
      </c>
      <c r="AQ88" s="196">
        <v>22.02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156.88</v>
      </c>
      <c r="L89" s="196">
        <v>41.8</v>
      </c>
      <c r="M89" s="196">
        <v>0</v>
      </c>
      <c r="N89" s="196">
        <v>28.8</v>
      </c>
      <c r="O89" s="196">
        <v>23.24</v>
      </c>
      <c r="P89" s="196">
        <v>66.36</v>
      </c>
      <c r="Q89" s="196">
        <v>5.33</v>
      </c>
      <c r="R89" s="196">
        <v>10.35</v>
      </c>
      <c r="S89" s="196">
        <v>6.44</v>
      </c>
      <c r="T89" s="196">
        <v>0</v>
      </c>
      <c r="U89" s="196">
        <v>318.64999999999998</v>
      </c>
      <c r="V89" s="196">
        <v>5.07</v>
      </c>
      <c r="W89" s="196">
        <v>7.85</v>
      </c>
      <c r="X89" s="196">
        <v>36.020000000000003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67.94</v>
      </c>
      <c r="AQ89" s="196">
        <v>22.02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156.94999999999999</v>
      </c>
      <c r="L90" s="196">
        <v>41.8</v>
      </c>
      <c r="M90" s="196">
        <v>0</v>
      </c>
      <c r="N90" s="196">
        <v>28.8</v>
      </c>
      <c r="O90" s="196">
        <v>23.24</v>
      </c>
      <c r="P90" s="196">
        <v>66.36</v>
      </c>
      <c r="Q90" s="196">
        <v>5.33</v>
      </c>
      <c r="R90" s="196">
        <v>10.35</v>
      </c>
      <c r="S90" s="196">
        <v>6.44</v>
      </c>
      <c r="T90" s="196">
        <v>0</v>
      </c>
      <c r="U90" s="196">
        <v>318.64999999999998</v>
      </c>
      <c r="V90" s="196">
        <v>5.07</v>
      </c>
      <c r="W90" s="196">
        <v>7.85</v>
      </c>
      <c r="X90" s="196">
        <v>36.020000000000003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67.94</v>
      </c>
      <c r="AQ90" s="196">
        <v>22.02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76.900000000000006</v>
      </c>
      <c r="L91" s="196">
        <v>19.22</v>
      </c>
      <c r="M91" s="196">
        <v>0</v>
      </c>
      <c r="N91" s="196">
        <v>28.8</v>
      </c>
      <c r="O91" s="196">
        <v>15.5</v>
      </c>
      <c r="P91" s="196">
        <v>66.36</v>
      </c>
      <c r="Q91" s="196">
        <v>5.33</v>
      </c>
      <c r="R91" s="196">
        <v>10.35</v>
      </c>
      <c r="S91" s="196">
        <v>6.44</v>
      </c>
      <c r="T91" s="196">
        <v>0</v>
      </c>
      <c r="U91" s="196">
        <v>318.64999999999998</v>
      </c>
      <c r="V91" s="196">
        <v>5.07</v>
      </c>
      <c r="W91" s="196">
        <v>7.85</v>
      </c>
      <c r="X91" s="196">
        <v>36.020000000000003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67.94</v>
      </c>
      <c r="AQ91" s="196">
        <v>19.18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120.15</v>
      </c>
      <c r="L92" s="196">
        <v>41.8</v>
      </c>
      <c r="M92" s="196">
        <v>0</v>
      </c>
      <c r="N92" s="196">
        <v>28.8</v>
      </c>
      <c r="O92" s="196">
        <v>0</v>
      </c>
      <c r="P92" s="196">
        <v>66.36</v>
      </c>
      <c r="Q92" s="196">
        <v>5.33</v>
      </c>
      <c r="R92" s="196">
        <v>10.35</v>
      </c>
      <c r="S92" s="196">
        <v>6.44</v>
      </c>
      <c r="T92" s="196">
        <v>0</v>
      </c>
      <c r="U92" s="196">
        <v>318.64999999999998</v>
      </c>
      <c r="V92" s="196">
        <v>5.07</v>
      </c>
      <c r="W92" s="196">
        <v>7.85</v>
      </c>
      <c r="X92" s="196">
        <v>36.020000000000003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67.94</v>
      </c>
      <c r="AQ92" s="196">
        <v>22.02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76.900000000000006</v>
      </c>
      <c r="L93" s="196">
        <v>19.22</v>
      </c>
      <c r="M93" s="196">
        <v>0</v>
      </c>
      <c r="N93" s="196">
        <v>28.8</v>
      </c>
      <c r="O93" s="196">
        <v>0</v>
      </c>
      <c r="P93" s="196">
        <v>66.36</v>
      </c>
      <c r="Q93" s="196">
        <v>5.33</v>
      </c>
      <c r="R93" s="196">
        <v>10.35</v>
      </c>
      <c r="S93" s="196">
        <v>6.44</v>
      </c>
      <c r="T93" s="196">
        <v>0</v>
      </c>
      <c r="U93" s="196">
        <v>300.83</v>
      </c>
      <c r="V93" s="196">
        <v>0</v>
      </c>
      <c r="W93" s="196">
        <v>7.85</v>
      </c>
      <c r="X93" s="196">
        <v>36.020000000000003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67.94</v>
      </c>
      <c r="AQ93" s="196">
        <v>10.54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76.900000000000006</v>
      </c>
      <c r="L94" s="196">
        <v>19.22</v>
      </c>
      <c r="M94" s="196">
        <v>0</v>
      </c>
      <c r="N94" s="196">
        <v>28.8</v>
      </c>
      <c r="O94" s="196">
        <v>0</v>
      </c>
      <c r="P94" s="196">
        <v>66.36</v>
      </c>
      <c r="Q94" s="196">
        <v>1.71</v>
      </c>
      <c r="R94" s="196">
        <v>4.2699999999999996</v>
      </c>
      <c r="S94" s="196">
        <v>2.77</v>
      </c>
      <c r="T94" s="196">
        <v>0</v>
      </c>
      <c r="U94" s="196">
        <v>283.73</v>
      </c>
      <c r="V94" s="196">
        <v>0</v>
      </c>
      <c r="W94" s="196">
        <v>7.85</v>
      </c>
      <c r="X94" s="196">
        <v>36.020000000000003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58.64</v>
      </c>
      <c r="AQ94" s="196">
        <v>10.54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76.900000000000006</v>
      </c>
      <c r="L95" s="196">
        <v>19.22</v>
      </c>
      <c r="M95" s="196">
        <v>0</v>
      </c>
      <c r="N95" s="196">
        <v>28.8</v>
      </c>
      <c r="O95" s="196">
        <v>0</v>
      </c>
      <c r="P95" s="196">
        <v>66.36</v>
      </c>
      <c r="Q95" s="196">
        <v>1.71</v>
      </c>
      <c r="R95" s="196">
        <v>4.2699999999999996</v>
      </c>
      <c r="S95" s="196">
        <v>2.56</v>
      </c>
      <c r="T95" s="196">
        <v>0</v>
      </c>
      <c r="U95" s="196">
        <v>262.36</v>
      </c>
      <c r="V95" s="196">
        <v>0</v>
      </c>
      <c r="W95" s="196">
        <v>7.85</v>
      </c>
      <c r="X95" s="196">
        <v>36.020000000000003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67.94</v>
      </c>
      <c r="AQ95" s="196">
        <v>10.48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76.900000000000006</v>
      </c>
      <c r="L96" s="196">
        <v>19.22</v>
      </c>
      <c r="M96" s="196">
        <v>0</v>
      </c>
      <c r="N96" s="196">
        <v>28.8</v>
      </c>
      <c r="O96" s="196">
        <v>0</v>
      </c>
      <c r="P96" s="196">
        <v>66.36</v>
      </c>
      <c r="Q96" s="196">
        <v>1.71</v>
      </c>
      <c r="R96" s="196">
        <v>4.2699999999999996</v>
      </c>
      <c r="S96" s="196">
        <v>2.56</v>
      </c>
      <c r="T96" s="196">
        <v>0</v>
      </c>
      <c r="U96" s="196">
        <v>262.36</v>
      </c>
      <c r="V96" s="196">
        <v>0</v>
      </c>
      <c r="W96" s="196">
        <v>7.85</v>
      </c>
      <c r="X96" s="196">
        <v>36.020000000000003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67.94</v>
      </c>
      <c r="AQ96" s="196">
        <v>10.48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91.31</v>
      </c>
      <c r="L97" s="196">
        <v>40.369999999999997</v>
      </c>
      <c r="M97" s="196">
        <v>0</v>
      </c>
      <c r="N97" s="196">
        <v>28.8</v>
      </c>
      <c r="O97" s="196">
        <v>0</v>
      </c>
      <c r="P97" s="196">
        <v>63.24</v>
      </c>
      <c r="Q97" s="196">
        <v>4.8099999999999996</v>
      </c>
      <c r="R97" s="196">
        <v>9.61</v>
      </c>
      <c r="S97" s="196">
        <v>5.77</v>
      </c>
      <c r="T97" s="196">
        <v>0</v>
      </c>
      <c r="U97" s="196">
        <v>262.36</v>
      </c>
      <c r="V97" s="196">
        <v>4.8099999999999996</v>
      </c>
      <c r="W97" s="196">
        <v>7.85</v>
      </c>
      <c r="X97" s="196">
        <v>36.020000000000003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31.41</v>
      </c>
      <c r="AQ97" s="196">
        <v>10.48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96.12</v>
      </c>
      <c r="L98" s="196">
        <v>40.369999999999997</v>
      </c>
      <c r="M98" s="196">
        <v>0</v>
      </c>
      <c r="N98" s="196">
        <v>28.8</v>
      </c>
      <c r="O98" s="196">
        <v>0</v>
      </c>
      <c r="P98" s="196">
        <v>63.24</v>
      </c>
      <c r="Q98" s="196">
        <v>4.8099999999999996</v>
      </c>
      <c r="R98" s="196">
        <v>9.61</v>
      </c>
      <c r="S98" s="196">
        <v>5.77</v>
      </c>
      <c r="T98" s="196">
        <v>0</v>
      </c>
      <c r="U98" s="196">
        <v>262.36</v>
      </c>
      <c r="V98" s="196">
        <v>4.8099999999999996</v>
      </c>
      <c r="W98" s="196">
        <v>7.85</v>
      </c>
      <c r="X98" s="196">
        <v>36.020000000000003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31.41</v>
      </c>
      <c r="AQ98" s="196">
        <v>10.48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2.9917374999999966</v>
      </c>
      <c r="L99">
        <f t="shared" si="0"/>
        <v>0.84438750000000062</v>
      </c>
      <c r="M99">
        <f t="shared" si="0"/>
        <v>0</v>
      </c>
      <c r="N99">
        <f t="shared" si="0"/>
        <v>0.68732500000000085</v>
      </c>
      <c r="O99">
        <f t="shared" si="0"/>
        <v>0.51515500000000025</v>
      </c>
      <c r="P99">
        <f t="shared" si="0"/>
        <v>1.4972774999999965</v>
      </c>
      <c r="Q99">
        <f t="shared" si="0"/>
        <v>0.10488249999999995</v>
      </c>
      <c r="R99">
        <f t="shared" si="0"/>
        <v>0.21062500000000028</v>
      </c>
      <c r="S99">
        <f t="shared" si="0"/>
        <v>0.13035749999999996</v>
      </c>
      <c r="T99">
        <f t="shared" si="0"/>
        <v>0</v>
      </c>
      <c r="U99">
        <f t="shared" si="0"/>
        <v>7.5781250000000115</v>
      </c>
      <c r="V99">
        <f t="shared" si="0"/>
        <v>8.7202499999999919E-2</v>
      </c>
      <c r="W99">
        <f t="shared" si="0"/>
        <v>0.18021000000000009</v>
      </c>
      <c r="X99">
        <f t="shared" si="0"/>
        <v>0.77486999999999961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1.2089424999999998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1.4160399999999984</v>
      </c>
      <c r="AQ99">
        <f t="shared" si="0"/>
        <v>0.41696749999999977</v>
      </c>
      <c r="AR99">
        <f t="shared" si="0"/>
        <v>0.24154749999999986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Y72" activePane="bottomRight" state="frozen"/>
      <selection pane="topRight" activeCell="B1" sqref="B1"/>
      <selection pane="bottomLeft" activeCell="A3" sqref="A3"/>
      <selection pane="bottomRight" activeCell="AF85" sqref="AF85:AF94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201.86</v>
      </c>
      <c r="M3" s="196">
        <v>27.13</v>
      </c>
      <c r="N3" s="196">
        <v>27.74</v>
      </c>
      <c r="O3" s="196">
        <v>0</v>
      </c>
      <c r="P3" s="196">
        <v>36.82</v>
      </c>
      <c r="Q3" s="196">
        <v>2.88</v>
      </c>
      <c r="R3" s="196">
        <v>6.66</v>
      </c>
      <c r="S3" s="196">
        <v>3.84</v>
      </c>
      <c r="T3" s="196">
        <v>0</v>
      </c>
      <c r="U3" s="196">
        <v>24.07</v>
      </c>
      <c r="V3" s="196">
        <v>1.92</v>
      </c>
      <c r="W3" s="196">
        <v>9.61</v>
      </c>
      <c r="X3" s="196">
        <v>41.33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58.53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48.06</v>
      </c>
      <c r="AQ3" s="196">
        <v>7.69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201.86</v>
      </c>
      <c r="M4" s="196">
        <v>27.13</v>
      </c>
      <c r="N4" s="196">
        <v>29.27</v>
      </c>
      <c r="O4" s="196">
        <v>0</v>
      </c>
      <c r="P4" s="196">
        <v>36.82</v>
      </c>
      <c r="Q4" s="196">
        <v>2.88</v>
      </c>
      <c r="R4" s="196">
        <v>5.77</v>
      </c>
      <c r="S4" s="196">
        <v>3.84</v>
      </c>
      <c r="T4" s="196">
        <v>0</v>
      </c>
      <c r="U4" s="196">
        <v>24.07</v>
      </c>
      <c r="V4" s="196">
        <v>1.92</v>
      </c>
      <c r="W4" s="196">
        <v>9.61</v>
      </c>
      <c r="X4" s="196">
        <v>41.33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58.53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19.22</v>
      </c>
      <c r="AQ4" s="196">
        <v>7.69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201.86</v>
      </c>
      <c r="M5" s="196">
        <v>27.13</v>
      </c>
      <c r="N5" s="196">
        <v>16.73</v>
      </c>
      <c r="O5" s="196">
        <v>0</v>
      </c>
      <c r="P5" s="196">
        <v>36.82</v>
      </c>
      <c r="Q5" s="196">
        <v>2.88</v>
      </c>
      <c r="R5" s="196">
        <v>5.77</v>
      </c>
      <c r="S5" s="196">
        <v>3.84</v>
      </c>
      <c r="T5" s="196">
        <v>0</v>
      </c>
      <c r="U5" s="196">
        <v>24.07</v>
      </c>
      <c r="V5" s="196">
        <v>1.92</v>
      </c>
      <c r="W5" s="196">
        <v>9.61</v>
      </c>
      <c r="X5" s="196">
        <v>41.33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58.53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19.22</v>
      </c>
      <c r="AQ5" s="196">
        <v>7.69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201.86</v>
      </c>
      <c r="M6" s="196">
        <v>27.13</v>
      </c>
      <c r="N6" s="196">
        <v>16.72</v>
      </c>
      <c r="O6" s="196">
        <v>0</v>
      </c>
      <c r="P6" s="196">
        <v>36.82</v>
      </c>
      <c r="Q6" s="196">
        <v>2.88</v>
      </c>
      <c r="R6" s="196">
        <v>5.77</v>
      </c>
      <c r="S6" s="196">
        <v>3.84</v>
      </c>
      <c r="T6" s="196">
        <v>0</v>
      </c>
      <c r="U6" s="196">
        <v>24.07</v>
      </c>
      <c r="V6" s="196">
        <v>1.92</v>
      </c>
      <c r="W6" s="196">
        <v>9.61</v>
      </c>
      <c r="X6" s="196">
        <v>41.33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58.53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19.22</v>
      </c>
      <c r="AQ6" s="196">
        <v>7.69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201.85</v>
      </c>
      <c r="M7" s="196">
        <v>27.13</v>
      </c>
      <c r="N7" s="196">
        <v>16.59</v>
      </c>
      <c r="O7" s="196">
        <v>0</v>
      </c>
      <c r="P7" s="196">
        <v>36.82</v>
      </c>
      <c r="Q7" s="196">
        <v>2.89</v>
      </c>
      <c r="R7" s="196">
        <v>6.29</v>
      </c>
      <c r="S7" s="196">
        <v>4.2300000000000004</v>
      </c>
      <c r="T7" s="196">
        <v>0</v>
      </c>
      <c r="U7" s="196">
        <v>24.07</v>
      </c>
      <c r="V7" s="196">
        <v>1.92</v>
      </c>
      <c r="W7" s="196">
        <v>9.61</v>
      </c>
      <c r="X7" s="196">
        <v>41.33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58.53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19.22</v>
      </c>
      <c r="AQ7" s="196">
        <v>7.69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201.85</v>
      </c>
      <c r="M8" s="196">
        <v>27.13</v>
      </c>
      <c r="N8" s="196">
        <v>16.73</v>
      </c>
      <c r="O8" s="196">
        <v>0</v>
      </c>
      <c r="P8" s="196">
        <v>36.82</v>
      </c>
      <c r="Q8" s="196">
        <v>2.89</v>
      </c>
      <c r="R8" s="196">
        <v>5.77</v>
      </c>
      <c r="S8" s="196">
        <v>3.84</v>
      </c>
      <c r="T8" s="196">
        <v>0</v>
      </c>
      <c r="U8" s="196">
        <v>24.07</v>
      </c>
      <c r="V8" s="196">
        <v>1.92</v>
      </c>
      <c r="W8" s="196">
        <v>9.61</v>
      </c>
      <c r="X8" s="196">
        <v>41.33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58.53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19.22</v>
      </c>
      <c r="AQ8" s="196">
        <v>7.69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201.85</v>
      </c>
      <c r="M9" s="196">
        <v>27.13</v>
      </c>
      <c r="N9" s="196">
        <v>16.73</v>
      </c>
      <c r="O9" s="196">
        <v>0</v>
      </c>
      <c r="P9" s="196">
        <v>36.82</v>
      </c>
      <c r="Q9" s="196">
        <v>2.89</v>
      </c>
      <c r="R9" s="196">
        <v>5.77</v>
      </c>
      <c r="S9" s="196">
        <v>3.84</v>
      </c>
      <c r="T9" s="196">
        <v>0</v>
      </c>
      <c r="U9" s="196">
        <v>24.07</v>
      </c>
      <c r="V9" s="196">
        <v>1.92</v>
      </c>
      <c r="W9" s="196">
        <v>9.61</v>
      </c>
      <c r="X9" s="196">
        <v>41.33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58.53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19.22</v>
      </c>
      <c r="AQ9" s="196">
        <v>7.69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201.85</v>
      </c>
      <c r="M10" s="196">
        <v>27.13</v>
      </c>
      <c r="N10" s="196">
        <v>16.73</v>
      </c>
      <c r="O10" s="196">
        <v>0</v>
      </c>
      <c r="P10" s="196">
        <v>36.82</v>
      </c>
      <c r="Q10" s="196">
        <v>2.89</v>
      </c>
      <c r="R10" s="196">
        <v>5.77</v>
      </c>
      <c r="S10" s="196">
        <v>3.84</v>
      </c>
      <c r="T10" s="196">
        <v>0</v>
      </c>
      <c r="U10" s="196">
        <v>24.07</v>
      </c>
      <c r="V10" s="196">
        <v>1.92</v>
      </c>
      <c r="W10" s="196">
        <v>9.61</v>
      </c>
      <c r="X10" s="196">
        <v>41.33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58.53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19.22</v>
      </c>
      <c r="AQ10" s="196">
        <v>7.69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201.85</v>
      </c>
      <c r="M11" s="196">
        <v>27.13</v>
      </c>
      <c r="N11" s="196">
        <v>16.73</v>
      </c>
      <c r="O11" s="196">
        <v>0</v>
      </c>
      <c r="P11" s="196">
        <v>36.82</v>
      </c>
      <c r="Q11" s="196">
        <v>2.89</v>
      </c>
      <c r="R11" s="196">
        <v>5.77</v>
      </c>
      <c r="S11" s="196">
        <v>3.84</v>
      </c>
      <c r="T11" s="196">
        <v>0</v>
      </c>
      <c r="U11" s="196">
        <v>24.07</v>
      </c>
      <c r="V11" s="196">
        <v>1.92</v>
      </c>
      <c r="W11" s="196">
        <v>9.61</v>
      </c>
      <c r="X11" s="196">
        <v>41.33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58.53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19.22</v>
      </c>
      <c r="AQ11" s="196">
        <v>7.69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201.85</v>
      </c>
      <c r="M12" s="196">
        <v>27.13</v>
      </c>
      <c r="N12" s="196">
        <v>16.73</v>
      </c>
      <c r="O12" s="196">
        <v>0</v>
      </c>
      <c r="P12" s="196">
        <v>36.82</v>
      </c>
      <c r="Q12" s="196">
        <v>2.89</v>
      </c>
      <c r="R12" s="196">
        <v>5.77</v>
      </c>
      <c r="S12" s="196">
        <v>3.84</v>
      </c>
      <c r="T12" s="196">
        <v>0</v>
      </c>
      <c r="U12" s="196">
        <v>24.07</v>
      </c>
      <c r="V12" s="196">
        <v>1.92</v>
      </c>
      <c r="W12" s="196">
        <v>9.61</v>
      </c>
      <c r="X12" s="196">
        <v>41.33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58.53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19.22</v>
      </c>
      <c r="AQ12" s="196">
        <v>7.69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201.85</v>
      </c>
      <c r="M13" s="196">
        <v>27.13</v>
      </c>
      <c r="N13" s="196">
        <v>16.73</v>
      </c>
      <c r="O13" s="196">
        <v>0</v>
      </c>
      <c r="P13" s="196">
        <v>36.82</v>
      </c>
      <c r="Q13" s="196">
        <v>2.89</v>
      </c>
      <c r="R13" s="196">
        <v>5.77</v>
      </c>
      <c r="S13" s="196">
        <v>3.84</v>
      </c>
      <c r="T13" s="196">
        <v>0</v>
      </c>
      <c r="U13" s="196">
        <v>24.07</v>
      </c>
      <c r="V13" s="196">
        <v>1.92</v>
      </c>
      <c r="W13" s="196">
        <v>9.61</v>
      </c>
      <c r="X13" s="196">
        <v>41.33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58.53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19.22</v>
      </c>
      <c r="AQ13" s="196">
        <v>7.69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201.85</v>
      </c>
      <c r="M14" s="196">
        <v>27.13</v>
      </c>
      <c r="N14" s="196">
        <v>16.73</v>
      </c>
      <c r="O14" s="196">
        <v>0</v>
      </c>
      <c r="P14" s="196">
        <v>36.82</v>
      </c>
      <c r="Q14" s="196">
        <v>2.89</v>
      </c>
      <c r="R14" s="196">
        <v>5.77</v>
      </c>
      <c r="S14" s="196">
        <v>3.84</v>
      </c>
      <c r="T14" s="196">
        <v>0</v>
      </c>
      <c r="U14" s="196">
        <v>24.07</v>
      </c>
      <c r="V14" s="196">
        <v>1.92</v>
      </c>
      <c r="W14" s="196">
        <v>9.61</v>
      </c>
      <c r="X14" s="196">
        <v>41.33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58.53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19.22</v>
      </c>
      <c r="AQ14" s="196">
        <v>7.69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201.85</v>
      </c>
      <c r="M15" s="196">
        <v>27.13</v>
      </c>
      <c r="N15" s="196">
        <v>16.73</v>
      </c>
      <c r="O15" s="196">
        <v>0</v>
      </c>
      <c r="P15" s="196">
        <v>36.82</v>
      </c>
      <c r="Q15" s="196">
        <v>2.89</v>
      </c>
      <c r="R15" s="196">
        <v>5.77</v>
      </c>
      <c r="S15" s="196">
        <v>3.84</v>
      </c>
      <c r="T15" s="196">
        <v>0</v>
      </c>
      <c r="U15" s="196">
        <v>24.07</v>
      </c>
      <c r="V15" s="196">
        <v>1.92</v>
      </c>
      <c r="W15" s="196">
        <v>9.61</v>
      </c>
      <c r="X15" s="196">
        <v>41.33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58.53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19.22</v>
      </c>
      <c r="AQ15" s="196">
        <v>7.69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201.85</v>
      </c>
      <c r="M16" s="196">
        <v>27.13</v>
      </c>
      <c r="N16" s="196">
        <v>16.73</v>
      </c>
      <c r="O16" s="196">
        <v>0</v>
      </c>
      <c r="P16" s="196">
        <v>36.82</v>
      </c>
      <c r="Q16" s="196">
        <v>2.89</v>
      </c>
      <c r="R16" s="196">
        <v>5.77</v>
      </c>
      <c r="S16" s="196">
        <v>3.84</v>
      </c>
      <c r="T16" s="196">
        <v>0</v>
      </c>
      <c r="U16" s="196">
        <v>24.07</v>
      </c>
      <c r="V16" s="196">
        <v>1.92</v>
      </c>
      <c r="W16" s="196">
        <v>9.61</v>
      </c>
      <c r="X16" s="196">
        <v>41.33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58.53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19.22</v>
      </c>
      <c r="AQ16" s="196">
        <v>7.69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201.85</v>
      </c>
      <c r="M17" s="196">
        <v>27.13</v>
      </c>
      <c r="N17" s="196">
        <v>16.73</v>
      </c>
      <c r="O17" s="196">
        <v>0</v>
      </c>
      <c r="P17" s="196">
        <v>36.82</v>
      </c>
      <c r="Q17" s="196">
        <v>2.89</v>
      </c>
      <c r="R17" s="196">
        <v>5.77</v>
      </c>
      <c r="S17" s="196">
        <v>3.84</v>
      </c>
      <c r="T17" s="196">
        <v>0</v>
      </c>
      <c r="U17" s="196">
        <v>24.07</v>
      </c>
      <c r="V17" s="196">
        <v>1.92</v>
      </c>
      <c r="W17" s="196">
        <v>9.61</v>
      </c>
      <c r="X17" s="196">
        <v>41.33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58.53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19.22</v>
      </c>
      <c r="AQ17" s="196">
        <v>7.69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201.85</v>
      </c>
      <c r="M18" s="196">
        <v>27.13</v>
      </c>
      <c r="N18" s="196">
        <v>16.73</v>
      </c>
      <c r="O18" s="196">
        <v>0</v>
      </c>
      <c r="P18" s="196">
        <v>36.82</v>
      </c>
      <c r="Q18" s="196">
        <v>2.89</v>
      </c>
      <c r="R18" s="196">
        <v>5.77</v>
      </c>
      <c r="S18" s="196">
        <v>3.84</v>
      </c>
      <c r="T18" s="196">
        <v>0</v>
      </c>
      <c r="U18" s="196">
        <v>24.07</v>
      </c>
      <c r="V18" s="196">
        <v>1.92</v>
      </c>
      <c r="W18" s="196">
        <v>9.61</v>
      </c>
      <c r="X18" s="196">
        <v>41.33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58.53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19.22</v>
      </c>
      <c r="AQ18" s="196">
        <v>7.69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201.85</v>
      </c>
      <c r="M19" s="196">
        <v>27.13</v>
      </c>
      <c r="N19" s="196">
        <v>16.73</v>
      </c>
      <c r="O19" s="196">
        <v>0</v>
      </c>
      <c r="P19" s="196">
        <v>36.82</v>
      </c>
      <c r="Q19" s="196">
        <v>2.89</v>
      </c>
      <c r="R19" s="196">
        <v>5.77</v>
      </c>
      <c r="S19" s="196">
        <v>3.84</v>
      </c>
      <c r="T19" s="196">
        <v>0</v>
      </c>
      <c r="U19" s="196">
        <v>24.07</v>
      </c>
      <c r="V19" s="196">
        <v>1.92</v>
      </c>
      <c r="W19" s="196">
        <v>9.61</v>
      </c>
      <c r="X19" s="196">
        <v>41.33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58.53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19.22</v>
      </c>
      <c r="AQ19" s="196">
        <v>7.69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201.85</v>
      </c>
      <c r="M20" s="196">
        <v>27.13</v>
      </c>
      <c r="N20" s="196">
        <v>16.73</v>
      </c>
      <c r="O20" s="196">
        <v>0</v>
      </c>
      <c r="P20" s="196">
        <v>36.82</v>
      </c>
      <c r="Q20" s="196">
        <v>2.89</v>
      </c>
      <c r="R20" s="196">
        <v>5.77</v>
      </c>
      <c r="S20" s="196">
        <v>3.84</v>
      </c>
      <c r="T20" s="196">
        <v>0</v>
      </c>
      <c r="U20" s="196">
        <v>24.07</v>
      </c>
      <c r="V20" s="196">
        <v>1.92</v>
      </c>
      <c r="W20" s="196">
        <v>9.61</v>
      </c>
      <c r="X20" s="196">
        <v>41.33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58.53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19.22</v>
      </c>
      <c r="AQ20" s="196">
        <v>7.69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201.85</v>
      </c>
      <c r="M21" s="196">
        <v>27.13</v>
      </c>
      <c r="N21" s="196">
        <v>16.73</v>
      </c>
      <c r="O21" s="196">
        <v>0</v>
      </c>
      <c r="P21" s="196">
        <v>36.82</v>
      </c>
      <c r="Q21" s="196">
        <v>2.89</v>
      </c>
      <c r="R21" s="196">
        <v>5.77</v>
      </c>
      <c r="S21" s="196">
        <v>3.84</v>
      </c>
      <c r="T21" s="196">
        <v>0</v>
      </c>
      <c r="U21" s="196">
        <v>24.07</v>
      </c>
      <c r="V21" s="196">
        <v>1.92</v>
      </c>
      <c r="W21" s="196">
        <v>9.61</v>
      </c>
      <c r="X21" s="196">
        <v>41.33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58.53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19.22</v>
      </c>
      <c r="AQ21" s="196">
        <v>7.69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201.85</v>
      </c>
      <c r="M22" s="196">
        <v>27.13</v>
      </c>
      <c r="N22" s="196">
        <v>16.73</v>
      </c>
      <c r="O22" s="196">
        <v>0</v>
      </c>
      <c r="P22" s="196">
        <v>36.82</v>
      </c>
      <c r="Q22" s="196">
        <v>2.89</v>
      </c>
      <c r="R22" s="196">
        <v>5.77</v>
      </c>
      <c r="S22" s="196">
        <v>3.84</v>
      </c>
      <c r="T22" s="196">
        <v>0</v>
      </c>
      <c r="U22" s="196">
        <v>24.07</v>
      </c>
      <c r="V22" s="196">
        <v>1.92</v>
      </c>
      <c r="W22" s="196">
        <v>9.61</v>
      </c>
      <c r="X22" s="196">
        <v>41.33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58.53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19.22</v>
      </c>
      <c r="AQ22" s="196">
        <v>7.69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201.85</v>
      </c>
      <c r="M23" s="196">
        <v>27.13</v>
      </c>
      <c r="N23" s="196">
        <v>16.73</v>
      </c>
      <c r="O23" s="196">
        <v>0</v>
      </c>
      <c r="P23" s="196">
        <v>36.82</v>
      </c>
      <c r="Q23" s="196">
        <v>2.88</v>
      </c>
      <c r="R23" s="196">
        <v>5.77</v>
      </c>
      <c r="S23" s="196">
        <v>3.85</v>
      </c>
      <c r="T23" s="196">
        <v>0</v>
      </c>
      <c r="U23" s="196">
        <v>24.07</v>
      </c>
      <c r="V23" s="196">
        <v>1.89</v>
      </c>
      <c r="W23" s="196">
        <v>9.61</v>
      </c>
      <c r="X23" s="196">
        <v>41.33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57.27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19.22</v>
      </c>
      <c r="AQ23" s="196">
        <v>7.69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201.86</v>
      </c>
      <c r="M24" s="196">
        <v>27.13</v>
      </c>
      <c r="N24" s="196">
        <v>16.73</v>
      </c>
      <c r="O24" s="196">
        <v>0</v>
      </c>
      <c r="P24" s="196">
        <v>36.82</v>
      </c>
      <c r="Q24" s="196">
        <v>2.88</v>
      </c>
      <c r="R24" s="196">
        <v>5.77</v>
      </c>
      <c r="S24" s="196">
        <v>3.85</v>
      </c>
      <c r="T24" s="196">
        <v>0</v>
      </c>
      <c r="U24" s="196">
        <v>24.07</v>
      </c>
      <c r="V24" s="196">
        <v>1.92</v>
      </c>
      <c r="W24" s="196">
        <v>9.61</v>
      </c>
      <c r="X24" s="196">
        <v>40.869999999999997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57.27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19.22</v>
      </c>
      <c r="AQ24" s="196">
        <v>7.69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277.24</v>
      </c>
      <c r="M25" s="196">
        <v>27.13</v>
      </c>
      <c r="N25" s="196">
        <v>16.73</v>
      </c>
      <c r="O25" s="196">
        <v>0</v>
      </c>
      <c r="P25" s="196">
        <v>36.82</v>
      </c>
      <c r="Q25" s="196">
        <v>2.88</v>
      </c>
      <c r="R25" s="196">
        <v>5.77</v>
      </c>
      <c r="S25" s="196">
        <v>3.85</v>
      </c>
      <c r="T25" s="196">
        <v>0</v>
      </c>
      <c r="U25" s="196">
        <v>24.07</v>
      </c>
      <c r="V25" s="196">
        <v>1.92</v>
      </c>
      <c r="W25" s="196">
        <v>9.61</v>
      </c>
      <c r="X25" s="196">
        <v>41.33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57.27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48.06</v>
      </c>
      <c r="AQ25" s="196">
        <v>7.69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8.61</v>
      </c>
      <c r="L26" s="196">
        <v>355.4</v>
      </c>
      <c r="M26" s="196">
        <v>27.13</v>
      </c>
      <c r="N26" s="196">
        <v>16.73</v>
      </c>
      <c r="O26" s="196">
        <v>0</v>
      </c>
      <c r="P26" s="196">
        <v>36.82</v>
      </c>
      <c r="Q26" s="196">
        <v>5.77</v>
      </c>
      <c r="R26" s="196">
        <v>10.61</v>
      </c>
      <c r="S26" s="196">
        <v>6.73</v>
      </c>
      <c r="T26" s="196">
        <v>0</v>
      </c>
      <c r="U26" s="196">
        <v>24.07</v>
      </c>
      <c r="V26" s="196">
        <v>5.25</v>
      </c>
      <c r="W26" s="196">
        <v>9.61</v>
      </c>
      <c r="X26" s="196">
        <v>41.33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69.61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72.09</v>
      </c>
      <c r="AQ26" s="196">
        <v>25.95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9.27</v>
      </c>
      <c r="L27" s="196">
        <v>370.7</v>
      </c>
      <c r="M27" s="196">
        <v>27.13</v>
      </c>
      <c r="N27" s="196">
        <v>16.73</v>
      </c>
      <c r="O27" s="196">
        <v>0</v>
      </c>
      <c r="P27" s="196">
        <v>36.82</v>
      </c>
      <c r="Q27" s="196">
        <v>5.77</v>
      </c>
      <c r="R27" s="196">
        <v>11.54</v>
      </c>
      <c r="S27" s="196">
        <v>6.73</v>
      </c>
      <c r="T27" s="196">
        <v>0</v>
      </c>
      <c r="U27" s="196">
        <v>24.07</v>
      </c>
      <c r="V27" s="196">
        <v>5.73</v>
      </c>
      <c r="W27" s="196">
        <v>9.61</v>
      </c>
      <c r="X27" s="196">
        <v>41.33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69.61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72.09</v>
      </c>
      <c r="AQ27" s="196">
        <v>25.95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8.94</v>
      </c>
      <c r="L28" s="196">
        <v>370.7</v>
      </c>
      <c r="M28" s="196">
        <v>27.13</v>
      </c>
      <c r="N28" s="196">
        <v>16.73</v>
      </c>
      <c r="O28" s="196">
        <v>0</v>
      </c>
      <c r="P28" s="196">
        <v>36.82</v>
      </c>
      <c r="Q28" s="196">
        <v>5.77</v>
      </c>
      <c r="R28" s="196">
        <v>11.54</v>
      </c>
      <c r="S28" s="196">
        <v>6.73</v>
      </c>
      <c r="T28" s="196">
        <v>0</v>
      </c>
      <c r="U28" s="196">
        <v>24.07</v>
      </c>
      <c r="V28" s="196">
        <v>5.77</v>
      </c>
      <c r="W28" s="196">
        <v>9.61</v>
      </c>
      <c r="X28" s="196">
        <v>41.33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69.61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72.09</v>
      </c>
      <c r="AQ28" s="196">
        <v>25.95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8.94</v>
      </c>
      <c r="L29" s="196">
        <v>370.7</v>
      </c>
      <c r="M29" s="196">
        <v>27.13</v>
      </c>
      <c r="N29" s="196">
        <v>16.73</v>
      </c>
      <c r="O29" s="196">
        <v>0</v>
      </c>
      <c r="P29" s="196">
        <v>36.82</v>
      </c>
      <c r="Q29" s="196">
        <v>5.77</v>
      </c>
      <c r="R29" s="196">
        <v>11.54</v>
      </c>
      <c r="S29" s="196">
        <v>6.73</v>
      </c>
      <c r="T29" s="196">
        <v>0</v>
      </c>
      <c r="U29" s="196">
        <v>24.07</v>
      </c>
      <c r="V29" s="196">
        <v>5.77</v>
      </c>
      <c r="W29" s="196">
        <v>9.61</v>
      </c>
      <c r="X29" s="196">
        <v>41.33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72.09</v>
      </c>
      <c r="AQ29" s="196">
        <v>25.95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8.94</v>
      </c>
      <c r="L30" s="196">
        <v>370.7</v>
      </c>
      <c r="M30" s="196">
        <v>27.13</v>
      </c>
      <c r="N30" s="196">
        <v>16.73</v>
      </c>
      <c r="O30" s="196">
        <v>0</v>
      </c>
      <c r="P30" s="196">
        <v>36.82</v>
      </c>
      <c r="Q30" s="196">
        <v>5.77</v>
      </c>
      <c r="R30" s="196">
        <v>11.54</v>
      </c>
      <c r="S30" s="196">
        <v>6.73</v>
      </c>
      <c r="T30" s="196">
        <v>0</v>
      </c>
      <c r="U30" s="196">
        <v>24.07</v>
      </c>
      <c r="V30" s="196">
        <v>5.77</v>
      </c>
      <c r="W30" s="196">
        <v>9.61</v>
      </c>
      <c r="X30" s="196">
        <v>41.33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72.09</v>
      </c>
      <c r="AQ30" s="196">
        <v>25.95</v>
      </c>
      <c r="AR30" s="196">
        <v>0.73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8.94</v>
      </c>
      <c r="L31" s="196">
        <v>370.7</v>
      </c>
      <c r="M31" s="196">
        <v>27.13</v>
      </c>
      <c r="N31" s="196">
        <v>16.73</v>
      </c>
      <c r="O31" s="196">
        <v>0</v>
      </c>
      <c r="P31" s="196">
        <v>36.82</v>
      </c>
      <c r="Q31" s="196">
        <v>5.77</v>
      </c>
      <c r="R31" s="196">
        <v>11.54</v>
      </c>
      <c r="S31" s="196">
        <v>6.73</v>
      </c>
      <c r="T31" s="196">
        <v>0</v>
      </c>
      <c r="U31" s="196">
        <v>24.07</v>
      </c>
      <c r="V31" s="196">
        <v>5.77</v>
      </c>
      <c r="W31" s="196">
        <v>9.61</v>
      </c>
      <c r="X31" s="196">
        <v>41.33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72.09</v>
      </c>
      <c r="AQ31" s="196">
        <v>25.95</v>
      </c>
      <c r="AR31" s="196">
        <v>3.24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8.94</v>
      </c>
      <c r="L32" s="196">
        <v>370.7</v>
      </c>
      <c r="M32" s="196">
        <v>27.13</v>
      </c>
      <c r="N32" s="196">
        <v>16.73</v>
      </c>
      <c r="O32" s="196">
        <v>0</v>
      </c>
      <c r="P32" s="196">
        <v>36.82</v>
      </c>
      <c r="Q32" s="196">
        <v>5.77</v>
      </c>
      <c r="R32" s="196">
        <v>11.54</v>
      </c>
      <c r="S32" s="196">
        <v>6.73</v>
      </c>
      <c r="T32" s="196">
        <v>0</v>
      </c>
      <c r="U32" s="196">
        <v>24.07</v>
      </c>
      <c r="V32" s="196">
        <v>5.77</v>
      </c>
      <c r="W32" s="196">
        <v>9.61</v>
      </c>
      <c r="X32" s="196">
        <v>41.33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72.09</v>
      </c>
      <c r="AQ32" s="196">
        <v>25.95</v>
      </c>
      <c r="AR32" s="196">
        <v>7.9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8.94</v>
      </c>
      <c r="L33" s="196">
        <v>370.7</v>
      </c>
      <c r="M33" s="196">
        <v>27.13</v>
      </c>
      <c r="N33" s="196">
        <v>17.399999999999999</v>
      </c>
      <c r="O33" s="196">
        <v>0</v>
      </c>
      <c r="P33" s="196">
        <v>36.82</v>
      </c>
      <c r="Q33" s="196">
        <v>5.77</v>
      </c>
      <c r="R33" s="196">
        <v>11.54</v>
      </c>
      <c r="S33" s="196">
        <v>6.73</v>
      </c>
      <c r="T33" s="196">
        <v>0</v>
      </c>
      <c r="U33" s="196">
        <v>24.07</v>
      </c>
      <c r="V33" s="196">
        <v>5.77</v>
      </c>
      <c r="W33" s="196">
        <v>9.61</v>
      </c>
      <c r="X33" s="196">
        <v>41.33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72.09</v>
      </c>
      <c r="AQ33" s="196">
        <v>25.95</v>
      </c>
      <c r="AR33" s="196">
        <v>12.81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8.94</v>
      </c>
      <c r="L34" s="196">
        <v>370.7</v>
      </c>
      <c r="M34" s="196">
        <v>27.13</v>
      </c>
      <c r="N34" s="196">
        <v>17.399999999999999</v>
      </c>
      <c r="O34" s="196">
        <v>0</v>
      </c>
      <c r="P34" s="196">
        <v>36.82</v>
      </c>
      <c r="Q34" s="196">
        <v>5.77</v>
      </c>
      <c r="R34" s="196">
        <v>11.54</v>
      </c>
      <c r="S34" s="196">
        <v>6.73</v>
      </c>
      <c r="T34" s="196">
        <v>0</v>
      </c>
      <c r="U34" s="196">
        <v>24.07</v>
      </c>
      <c r="V34" s="196">
        <v>5.77</v>
      </c>
      <c r="W34" s="196">
        <v>9.61</v>
      </c>
      <c r="X34" s="196">
        <v>41.33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72.09</v>
      </c>
      <c r="AQ34" s="196">
        <v>25.95</v>
      </c>
      <c r="AR34" s="196">
        <v>16.96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8.94</v>
      </c>
      <c r="L35" s="196">
        <v>370.7</v>
      </c>
      <c r="M35" s="196">
        <v>27.13</v>
      </c>
      <c r="N35" s="196">
        <v>17.399999999999999</v>
      </c>
      <c r="O35" s="196">
        <v>0</v>
      </c>
      <c r="P35" s="196">
        <v>36.82</v>
      </c>
      <c r="Q35" s="196">
        <v>5.77</v>
      </c>
      <c r="R35" s="196">
        <v>11.54</v>
      </c>
      <c r="S35" s="196">
        <v>6.73</v>
      </c>
      <c r="T35" s="196">
        <v>0</v>
      </c>
      <c r="U35" s="196">
        <v>24.07</v>
      </c>
      <c r="V35" s="196">
        <v>5.77</v>
      </c>
      <c r="W35" s="196">
        <v>9.61</v>
      </c>
      <c r="X35" s="196">
        <v>41.33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72.09</v>
      </c>
      <c r="AQ35" s="196">
        <v>25.95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8.94</v>
      </c>
      <c r="L36" s="196">
        <v>370.7</v>
      </c>
      <c r="M36" s="196">
        <v>27.13</v>
      </c>
      <c r="N36" s="196">
        <v>17.399999999999999</v>
      </c>
      <c r="O36" s="196">
        <v>0</v>
      </c>
      <c r="P36" s="196">
        <v>36.82</v>
      </c>
      <c r="Q36" s="196">
        <v>5.77</v>
      </c>
      <c r="R36" s="196">
        <v>11.54</v>
      </c>
      <c r="S36" s="196">
        <v>6.73</v>
      </c>
      <c r="T36" s="196">
        <v>0</v>
      </c>
      <c r="U36" s="196">
        <v>24.07</v>
      </c>
      <c r="V36" s="196">
        <v>5.77</v>
      </c>
      <c r="W36" s="196">
        <v>9.61</v>
      </c>
      <c r="X36" s="196">
        <v>41.33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72.09</v>
      </c>
      <c r="AQ36" s="196">
        <v>25.95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8.94</v>
      </c>
      <c r="L37" s="196">
        <v>370.7</v>
      </c>
      <c r="M37" s="196">
        <v>27.13</v>
      </c>
      <c r="N37" s="196">
        <v>17.399999999999999</v>
      </c>
      <c r="O37" s="196">
        <v>0</v>
      </c>
      <c r="P37" s="196">
        <v>36.82</v>
      </c>
      <c r="Q37" s="196">
        <v>5.77</v>
      </c>
      <c r="R37" s="196">
        <v>11.54</v>
      </c>
      <c r="S37" s="196">
        <v>6.73</v>
      </c>
      <c r="T37" s="196">
        <v>0</v>
      </c>
      <c r="U37" s="196">
        <v>24.07</v>
      </c>
      <c r="V37" s="196">
        <v>5.77</v>
      </c>
      <c r="W37" s="196">
        <v>9.61</v>
      </c>
      <c r="X37" s="196">
        <v>41.33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72.09</v>
      </c>
      <c r="AQ37" s="196">
        <v>25.95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8.94</v>
      </c>
      <c r="L38" s="196">
        <v>370.7</v>
      </c>
      <c r="M38" s="196">
        <v>27.13</v>
      </c>
      <c r="N38" s="196">
        <v>17.399999999999999</v>
      </c>
      <c r="O38" s="196">
        <v>0</v>
      </c>
      <c r="P38" s="196">
        <v>36.82</v>
      </c>
      <c r="Q38" s="196">
        <v>5.77</v>
      </c>
      <c r="R38" s="196">
        <v>11.54</v>
      </c>
      <c r="S38" s="196">
        <v>6.73</v>
      </c>
      <c r="T38" s="196">
        <v>0</v>
      </c>
      <c r="U38" s="196">
        <v>24.07</v>
      </c>
      <c r="V38" s="196">
        <v>5.77</v>
      </c>
      <c r="W38" s="196">
        <v>9.61</v>
      </c>
      <c r="X38" s="196">
        <v>41.33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72.09</v>
      </c>
      <c r="AQ38" s="196">
        <v>25.95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8.94</v>
      </c>
      <c r="L39" s="196">
        <v>370.7</v>
      </c>
      <c r="M39" s="196">
        <v>27.13</v>
      </c>
      <c r="N39" s="196">
        <v>17.399999999999999</v>
      </c>
      <c r="O39" s="196">
        <v>0</v>
      </c>
      <c r="P39" s="196">
        <v>36.82</v>
      </c>
      <c r="Q39" s="196">
        <v>5.77</v>
      </c>
      <c r="R39" s="196">
        <v>11.54</v>
      </c>
      <c r="S39" s="196">
        <v>6.73</v>
      </c>
      <c r="T39" s="196">
        <v>0</v>
      </c>
      <c r="U39" s="196">
        <v>24.07</v>
      </c>
      <c r="V39" s="196">
        <v>5.77</v>
      </c>
      <c r="W39" s="196">
        <v>9.61</v>
      </c>
      <c r="X39" s="196">
        <v>41.33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72.09</v>
      </c>
      <c r="AQ39" s="196">
        <v>25.95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8.94</v>
      </c>
      <c r="L40" s="196">
        <v>370.7</v>
      </c>
      <c r="M40" s="196">
        <v>27.13</v>
      </c>
      <c r="N40" s="196">
        <v>17.399999999999999</v>
      </c>
      <c r="O40" s="196">
        <v>0</v>
      </c>
      <c r="P40" s="196">
        <v>36.82</v>
      </c>
      <c r="Q40" s="196">
        <v>5.77</v>
      </c>
      <c r="R40" s="196">
        <v>11.54</v>
      </c>
      <c r="S40" s="196">
        <v>6.73</v>
      </c>
      <c r="T40" s="196">
        <v>0</v>
      </c>
      <c r="U40" s="196">
        <v>24.07</v>
      </c>
      <c r="V40" s="196">
        <v>5.77</v>
      </c>
      <c r="W40" s="196">
        <v>9.61</v>
      </c>
      <c r="X40" s="196">
        <v>41.33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72.09</v>
      </c>
      <c r="AQ40" s="196">
        <v>25.95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8.94</v>
      </c>
      <c r="L41" s="196">
        <v>370.7</v>
      </c>
      <c r="M41" s="196">
        <v>27.13</v>
      </c>
      <c r="N41" s="196">
        <v>17.399999999999999</v>
      </c>
      <c r="O41" s="196">
        <v>0</v>
      </c>
      <c r="P41" s="196">
        <v>36.82</v>
      </c>
      <c r="Q41" s="196">
        <v>5.77</v>
      </c>
      <c r="R41" s="196">
        <v>11.54</v>
      </c>
      <c r="S41" s="196">
        <v>6.73</v>
      </c>
      <c r="T41" s="196">
        <v>0</v>
      </c>
      <c r="U41" s="196">
        <v>24.07</v>
      </c>
      <c r="V41" s="196">
        <v>5.77</v>
      </c>
      <c r="W41" s="196">
        <v>9.61</v>
      </c>
      <c r="X41" s="196">
        <v>41.33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72.09</v>
      </c>
      <c r="AQ41" s="196">
        <v>25.95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8.94</v>
      </c>
      <c r="L42" s="196">
        <v>370.7</v>
      </c>
      <c r="M42" s="196">
        <v>27.13</v>
      </c>
      <c r="N42" s="196">
        <v>17.399999999999999</v>
      </c>
      <c r="O42" s="196">
        <v>0</v>
      </c>
      <c r="P42" s="196">
        <v>36.82</v>
      </c>
      <c r="Q42" s="196">
        <v>5.77</v>
      </c>
      <c r="R42" s="196">
        <v>11.54</v>
      </c>
      <c r="S42" s="196">
        <v>6.73</v>
      </c>
      <c r="T42" s="196">
        <v>0</v>
      </c>
      <c r="U42" s="196">
        <v>24.07</v>
      </c>
      <c r="V42" s="196">
        <v>5.77</v>
      </c>
      <c r="W42" s="196">
        <v>9.61</v>
      </c>
      <c r="X42" s="196">
        <v>41.33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72.09</v>
      </c>
      <c r="AQ42" s="196">
        <v>25.95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8.94</v>
      </c>
      <c r="L43" s="196">
        <v>370.7</v>
      </c>
      <c r="M43" s="196">
        <v>27.13</v>
      </c>
      <c r="N43" s="196">
        <v>17.399999999999999</v>
      </c>
      <c r="O43" s="196">
        <v>0</v>
      </c>
      <c r="P43" s="196">
        <v>36.82</v>
      </c>
      <c r="Q43" s="196">
        <v>5.77</v>
      </c>
      <c r="R43" s="196">
        <v>11.54</v>
      </c>
      <c r="S43" s="196">
        <v>6.73</v>
      </c>
      <c r="T43" s="196">
        <v>0</v>
      </c>
      <c r="U43" s="196">
        <v>24.07</v>
      </c>
      <c r="V43" s="196">
        <v>5.77</v>
      </c>
      <c r="W43" s="196">
        <v>9.61</v>
      </c>
      <c r="X43" s="196">
        <v>41.33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72.09</v>
      </c>
      <c r="AQ43" s="196">
        <v>25.95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8.94</v>
      </c>
      <c r="L44" s="196">
        <v>370.7</v>
      </c>
      <c r="M44" s="196">
        <v>27.13</v>
      </c>
      <c r="N44" s="196">
        <v>17.399999999999999</v>
      </c>
      <c r="O44" s="196">
        <v>0</v>
      </c>
      <c r="P44" s="196">
        <v>36.82</v>
      </c>
      <c r="Q44" s="196">
        <v>5.77</v>
      </c>
      <c r="R44" s="196">
        <v>11.54</v>
      </c>
      <c r="S44" s="196">
        <v>6.73</v>
      </c>
      <c r="T44" s="196">
        <v>0</v>
      </c>
      <c r="U44" s="196">
        <v>24.07</v>
      </c>
      <c r="V44" s="196">
        <v>5.77</v>
      </c>
      <c r="W44" s="196">
        <v>9.61</v>
      </c>
      <c r="X44" s="196">
        <v>41.33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72.09</v>
      </c>
      <c r="AQ44" s="196">
        <v>25.95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8.94</v>
      </c>
      <c r="L45" s="196">
        <v>370.7</v>
      </c>
      <c r="M45" s="196">
        <v>27.13</v>
      </c>
      <c r="N45" s="196">
        <v>17.399999999999999</v>
      </c>
      <c r="O45" s="196">
        <v>0</v>
      </c>
      <c r="P45" s="196">
        <v>36.82</v>
      </c>
      <c r="Q45" s="196">
        <v>5.77</v>
      </c>
      <c r="R45" s="196">
        <v>11.54</v>
      </c>
      <c r="S45" s="196">
        <v>6.73</v>
      </c>
      <c r="T45" s="196">
        <v>0</v>
      </c>
      <c r="U45" s="196">
        <v>24.07</v>
      </c>
      <c r="V45" s="196">
        <v>5.77</v>
      </c>
      <c r="W45" s="196">
        <v>9.61</v>
      </c>
      <c r="X45" s="196">
        <v>41.33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72.09</v>
      </c>
      <c r="AQ45" s="196">
        <v>25.95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8.94</v>
      </c>
      <c r="L46" s="196">
        <v>370.7</v>
      </c>
      <c r="M46" s="196">
        <v>27.13</v>
      </c>
      <c r="N46" s="196">
        <v>17.399999999999999</v>
      </c>
      <c r="O46" s="196">
        <v>0</v>
      </c>
      <c r="P46" s="196">
        <v>36.82</v>
      </c>
      <c r="Q46" s="196">
        <v>5.77</v>
      </c>
      <c r="R46" s="196">
        <v>11.54</v>
      </c>
      <c r="S46" s="196">
        <v>6.73</v>
      </c>
      <c r="T46" s="196">
        <v>0</v>
      </c>
      <c r="U46" s="196">
        <v>24.07</v>
      </c>
      <c r="V46" s="196">
        <v>5.77</v>
      </c>
      <c r="W46" s="196">
        <v>9.61</v>
      </c>
      <c r="X46" s="196">
        <v>41.33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72.09</v>
      </c>
      <c r="AQ46" s="196">
        <v>25.95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8.94</v>
      </c>
      <c r="L47" s="196">
        <v>370.7</v>
      </c>
      <c r="M47" s="196">
        <v>27.13</v>
      </c>
      <c r="N47" s="196">
        <v>17.399999999999999</v>
      </c>
      <c r="O47" s="196">
        <v>0</v>
      </c>
      <c r="P47" s="196">
        <v>36.82</v>
      </c>
      <c r="Q47" s="196">
        <v>5.77</v>
      </c>
      <c r="R47" s="196">
        <v>11.54</v>
      </c>
      <c r="S47" s="196">
        <v>6.73</v>
      </c>
      <c r="T47" s="196">
        <v>0</v>
      </c>
      <c r="U47" s="196">
        <v>24.07</v>
      </c>
      <c r="V47" s="196">
        <v>5.77</v>
      </c>
      <c r="W47" s="196">
        <v>9.61</v>
      </c>
      <c r="X47" s="196">
        <v>41.33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72.09</v>
      </c>
      <c r="AQ47" s="196">
        <v>25.95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8.94</v>
      </c>
      <c r="L48" s="196">
        <v>370.7</v>
      </c>
      <c r="M48" s="196">
        <v>27.13</v>
      </c>
      <c r="N48" s="196">
        <v>17.399999999999999</v>
      </c>
      <c r="O48" s="196">
        <v>0</v>
      </c>
      <c r="P48" s="196">
        <v>36.82</v>
      </c>
      <c r="Q48" s="196">
        <v>5.77</v>
      </c>
      <c r="R48" s="196">
        <v>11.54</v>
      </c>
      <c r="S48" s="196">
        <v>6.73</v>
      </c>
      <c r="T48" s="196">
        <v>0</v>
      </c>
      <c r="U48" s="196">
        <v>24.07</v>
      </c>
      <c r="V48" s="196">
        <v>5.77</v>
      </c>
      <c r="W48" s="196">
        <v>9.61</v>
      </c>
      <c r="X48" s="196">
        <v>41.33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72.09</v>
      </c>
      <c r="AQ48" s="196">
        <v>25.95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8.94</v>
      </c>
      <c r="L49" s="196">
        <v>370.7</v>
      </c>
      <c r="M49" s="196">
        <v>27.13</v>
      </c>
      <c r="N49" s="196">
        <v>17.399999999999999</v>
      </c>
      <c r="O49" s="196">
        <v>0</v>
      </c>
      <c r="P49" s="196">
        <v>36.82</v>
      </c>
      <c r="Q49" s="196">
        <v>5.77</v>
      </c>
      <c r="R49" s="196">
        <v>11.54</v>
      </c>
      <c r="S49" s="196">
        <v>6.73</v>
      </c>
      <c r="T49" s="196">
        <v>0</v>
      </c>
      <c r="U49" s="196">
        <v>24.07</v>
      </c>
      <c r="V49" s="196">
        <v>5.77</v>
      </c>
      <c r="W49" s="196">
        <v>9.61</v>
      </c>
      <c r="X49" s="196">
        <v>41.33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72.09</v>
      </c>
      <c r="AQ49" s="196">
        <v>25.95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8.94</v>
      </c>
      <c r="L50" s="196">
        <v>370.7</v>
      </c>
      <c r="M50" s="196">
        <v>27.13</v>
      </c>
      <c r="N50" s="196">
        <v>17.399999999999999</v>
      </c>
      <c r="O50" s="196">
        <v>0</v>
      </c>
      <c r="P50" s="196">
        <v>36.82</v>
      </c>
      <c r="Q50" s="196">
        <v>5.77</v>
      </c>
      <c r="R50" s="196">
        <v>11.54</v>
      </c>
      <c r="S50" s="196">
        <v>6.73</v>
      </c>
      <c r="T50" s="196">
        <v>0</v>
      </c>
      <c r="U50" s="196">
        <v>24.07</v>
      </c>
      <c r="V50" s="196">
        <v>5.77</v>
      </c>
      <c r="W50" s="196">
        <v>9.61</v>
      </c>
      <c r="X50" s="196">
        <v>41.33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72.09</v>
      </c>
      <c r="AQ50" s="196">
        <v>25.95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8.94</v>
      </c>
      <c r="L51" s="196">
        <v>370.7</v>
      </c>
      <c r="M51" s="196">
        <v>27.13</v>
      </c>
      <c r="N51" s="196">
        <v>17.399999999999999</v>
      </c>
      <c r="O51" s="196">
        <v>0</v>
      </c>
      <c r="P51" s="196">
        <v>36.82</v>
      </c>
      <c r="Q51" s="196">
        <v>5.77</v>
      </c>
      <c r="R51" s="196">
        <v>11.54</v>
      </c>
      <c r="S51" s="196">
        <v>6.73</v>
      </c>
      <c r="T51" s="196">
        <v>0</v>
      </c>
      <c r="U51" s="196">
        <v>24.07</v>
      </c>
      <c r="V51" s="196">
        <v>5.77</v>
      </c>
      <c r="W51" s="196">
        <v>9.61</v>
      </c>
      <c r="X51" s="196">
        <v>41.33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72.09</v>
      </c>
      <c r="AQ51" s="196">
        <v>20.65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8.94</v>
      </c>
      <c r="L52" s="196">
        <v>370.7</v>
      </c>
      <c r="M52" s="196">
        <v>27.13</v>
      </c>
      <c r="N52" s="196">
        <v>17.399999999999999</v>
      </c>
      <c r="O52" s="196">
        <v>0</v>
      </c>
      <c r="P52" s="196">
        <v>36.82</v>
      </c>
      <c r="Q52" s="196">
        <v>5.77</v>
      </c>
      <c r="R52" s="196">
        <v>11.54</v>
      </c>
      <c r="S52" s="196">
        <v>6.73</v>
      </c>
      <c r="T52" s="196">
        <v>0</v>
      </c>
      <c r="U52" s="196">
        <v>24.07</v>
      </c>
      <c r="V52" s="196">
        <v>5.77</v>
      </c>
      <c r="W52" s="196">
        <v>9.61</v>
      </c>
      <c r="X52" s="196">
        <v>41.33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72.09</v>
      </c>
      <c r="AQ52" s="196">
        <v>20.65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8.94</v>
      </c>
      <c r="L53" s="196">
        <v>370.7</v>
      </c>
      <c r="M53" s="196">
        <v>27.13</v>
      </c>
      <c r="N53" s="196">
        <v>17.399999999999999</v>
      </c>
      <c r="O53" s="196">
        <v>0</v>
      </c>
      <c r="P53" s="196">
        <v>36.82</v>
      </c>
      <c r="Q53" s="196">
        <v>5.77</v>
      </c>
      <c r="R53" s="196">
        <v>11.54</v>
      </c>
      <c r="S53" s="196">
        <v>6.73</v>
      </c>
      <c r="T53" s="196">
        <v>0</v>
      </c>
      <c r="U53" s="196">
        <v>24.07</v>
      </c>
      <c r="V53" s="196">
        <v>5.77</v>
      </c>
      <c r="W53" s="196">
        <v>9.61</v>
      </c>
      <c r="X53" s="196">
        <v>41.33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72.09</v>
      </c>
      <c r="AQ53" s="196">
        <v>20.65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1.92</v>
      </c>
      <c r="L54" s="196">
        <v>336.42</v>
      </c>
      <c r="M54" s="196">
        <v>27.13</v>
      </c>
      <c r="N54" s="196">
        <v>17.399999999999999</v>
      </c>
      <c r="O54" s="196">
        <v>0</v>
      </c>
      <c r="P54" s="196">
        <v>36.82</v>
      </c>
      <c r="Q54" s="196">
        <v>5.77</v>
      </c>
      <c r="R54" s="196">
        <v>11.54</v>
      </c>
      <c r="S54" s="196">
        <v>6.73</v>
      </c>
      <c r="T54" s="196">
        <v>0</v>
      </c>
      <c r="U54" s="196">
        <v>24.07</v>
      </c>
      <c r="V54" s="196">
        <v>5.77</v>
      </c>
      <c r="W54" s="196">
        <v>9.61</v>
      </c>
      <c r="X54" s="196">
        <v>41.33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72.09</v>
      </c>
      <c r="AQ54" s="196">
        <v>20.65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346.03</v>
      </c>
      <c r="M55" s="196">
        <v>27.13</v>
      </c>
      <c r="N55" s="196">
        <v>17.399999999999999</v>
      </c>
      <c r="O55" s="196">
        <v>0</v>
      </c>
      <c r="P55" s="196">
        <v>38.57</v>
      </c>
      <c r="Q55" s="196">
        <v>5.77</v>
      </c>
      <c r="R55" s="196">
        <v>11.54</v>
      </c>
      <c r="S55" s="196">
        <v>6.73</v>
      </c>
      <c r="T55" s="196">
        <v>0</v>
      </c>
      <c r="U55" s="196">
        <v>24.07</v>
      </c>
      <c r="V55" s="196">
        <v>5.77</v>
      </c>
      <c r="W55" s="196">
        <v>9.61</v>
      </c>
      <c r="X55" s="196">
        <v>41.33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50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72.09</v>
      </c>
      <c r="AQ55" s="196">
        <v>20.65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307.58</v>
      </c>
      <c r="M56" s="196">
        <v>27.13</v>
      </c>
      <c r="N56" s="196">
        <v>17.399999999999999</v>
      </c>
      <c r="O56" s="196">
        <v>0</v>
      </c>
      <c r="P56" s="196">
        <v>39.549999999999997</v>
      </c>
      <c r="Q56" s="196">
        <v>5.77</v>
      </c>
      <c r="R56" s="196">
        <v>11.54</v>
      </c>
      <c r="S56" s="196">
        <v>6.73</v>
      </c>
      <c r="T56" s="196">
        <v>0</v>
      </c>
      <c r="U56" s="196">
        <v>24.07</v>
      </c>
      <c r="V56" s="196">
        <v>5.77</v>
      </c>
      <c r="W56" s="196">
        <v>9.61</v>
      </c>
      <c r="X56" s="196">
        <v>41.33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50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72.09</v>
      </c>
      <c r="AQ56" s="196">
        <v>20.65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8.9499999999999993</v>
      </c>
      <c r="L57" s="196">
        <v>370.5</v>
      </c>
      <c r="M57" s="196">
        <v>27.13</v>
      </c>
      <c r="N57" s="196">
        <v>17.399999999999999</v>
      </c>
      <c r="O57" s="196">
        <v>0</v>
      </c>
      <c r="P57" s="196">
        <v>40.020000000000003</v>
      </c>
      <c r="Q57" s="196">
        <v>5.77</v>
      </c>
      <c r="R57" s="196">
        <v>11.54</v>
      </c>
      <c r="S57" s="196">
        <v>6.73</v>
      </c>
      <c r="T57" s="196">
        <v>0</v>
      </c>
      <c r="U57" s="196">
        <v>24.07</v>
      </c>
      <c r="V57" s="196">
        <v>5.77</v>
      </c>
      <c r="W57" s="196">
        <v>9.61</v>
      </c>
      <c r="X57" s="196">
        <v>41.33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69.61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72.09</v>
      </c>
      <c r="AQ57" s="196">
        <v>20.65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8.9499999999999993</v>
      </c>
      <c r="L58" s="196">
        <v>370.7</v>
      </c>
      <c r="M58" s="196">
        <v>27.13</v>
      </c>
      <c r="N58" s="196">
        <v>17.399999999999999</v>
      </c>
      <c r="O58" s="196">
        <v>0</v>
      </c>
      <c r="P58" s="196">
        <v>40.46</v>
      </c>
      <c r="Q58" s="196">
        <v>5.77</v>
      </c>
      <c r="R58" s="196">
        <v>11.54</v>
      </c>
      <c r="S58" s="196">
        <v>6.73</v>
      </c>
      <c r="T58" s="196">
        <v>0</v>
      </c>
      <c r="U58" s="196">
        <v>24.07</v>
      </c>
      <c r="V58" s="196">
        <v>5.77</v>
      </c>
      <c r="W58" s="196">
        <v>9.61</v>
      </c>
      <c r="X58" s="196">
        <v>41.33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69.61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72.09</v>
      </c>
      <c r="AQ58" s="196">
        <v>20.65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8.9499999999999993</v>
      </c>
      <c r="L59" s="196">
        <v>370.7</v>
      </c>
      <c r="M59" s="196">
        <v>27.13</v>
      </c>
      <c r="N59" s="196">
        <v>17.399999999999999</v>
      </c>
      <c r="O59" s="196">
        <v>0</v>
      </c>
      <c r="P59" s="196">
        <v>40.69</v>
      </c>
      <c r="Q59" s="196">
        <v>5.77</v>
      </c>
      <c r="R59" s="196">
        <v>11.54</v>
      </c>
      <c r="S59" s="196">
        <v>6.73</v>
      </c>
      <c r="T59" s="196">
        <v>0</v>
      </c>
      <c r="U59" s="196">
        <v>24.07</v>
      </c>
      <c r="V59" s="196">
        <v>5.77</v>
      </c>
      <c r="W59" s="196">
        <v>9.61</v>
      </c>
      <c r="X59" s="196">
        <v>41.33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69.61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72.09</v>
      </c>
      <c r="AQ59" s="196">
        <v>20.65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8.9499999999999993</v>
      </c>
      <c r="L60" s="196">
        <v>370.7</v>
      </c>
      <c r="M60" s="196">
        <v>27.13</v>
      </c>
      <c r="N60" s="196">
        <v>17.399999999999999</v>
      </c>
      <c r="O60" s="196">
        <v>0</v>
      </c>
      <c r="P60" s="196">
        <v>40.700000000000003</v>
      </c>
      <c r="Q60" s="196">
        <v>5.77</v>
      </c>
      <c r="R60" s="196">
        <v>11.54</v>
      </c>
      <c r="S60" s="196">
        <v>6.73</v>
      </c>
      <c r="T60" s="196">
        <v>0</v>
      </c>
      <c r="U60" s="196">
        <v>24.07</v>
      </c>
      <c r="V60" s="196">
        <v>5.77</v>
      </c>
      <c r="W60" s="196">
        <v>9.61</v>
      </c>
      <c r="X60" s="196">
        <v>41.33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69.61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72.09</v>
      </c>
      <c r="AQ60" s="196">
        <v>20.65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8.9499999999999993</v>
      </c>
      <c r="L61" s="196">
        <v>370.7</v>
      </c>
      <c r="M61" s="196">
        <v>27.13</v>
      </c>
      <c r="N61" s="196">
        <v>17.399999999999999</v>
      </c>
      <c r="O61" s="196">
        <v>0</v>
      </c>
      <c r="P61" s="196">
        <v>40.700000000000003</v>
      </c>
      <c r="Q61" s="196">
        <v>5.77</v>
      </c>
      <c r="R61" s="196">
        <v>11.54</v>
      </c>
      <c r="S61" s="196">
        <v>6.73</v>
      </c>
      <c r="T61" s="196">
        <v>0</v>
      </c>
      <c r="U61" s="196">
        <v>24.07</v>
      </c>
      <c r="V61" s="196">
        <v>5.77</v>
      </c>
      <c r="W61" s="196">
        <v>9.61</v>
      </c>
      <c r="X61" s="196">
        <v>41.33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69.61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72.09</v>
      </c>
      <c r="AQ61" s="196">
        <v>20.65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8.9499999999999993</v>
      </c>
      <c r="L62" s="196">
        <v>370.7</v>
      </c>
      <c r="M62" s="196">
        <v>27.13</v>
      </c>
      <c r="N62" s="196">
        <v>17.399999999999999</v>
      </c>
      <c r="O62" s="196">
        <v>0</v>
      </c>
      <c r="P62" s="196">
        <v>40.700000000000003</v>
      </c>
      <c r="Q62" s="196">
        <v>5.77</v>
      </c>
      <c r="R62" s="196">
        <v>11.54</v>
      </c>
      <c r="S62" s="196">
        <v>6.73</v>
      </c>
      <c r="T62" s="196">
        <v>0</v>
      </c>
      <c r="U62" s="196">
        <v>24.07</v>
      </c>
      <c r="V62" s="196">
        <v>5.77</v>
      </c>
      <c r="W62" s="196">
        <v>9.61</v>
      </c>
      <c r="X62" s="196">
        <v>41.33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69.61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72.09</v>
      </c>
      <c r="AQ62" s="196">
        <v>20.65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8.84</v>
      </c>
      <c r="L63" s="196">
        <v>370.7</v>
      </c>
      <c r="M63" s="196">
        <v>27.13</v>
      </c>
      <c r="N63" s="196">
        <v>17.399999999999999</v>
      </c>
      <c r="O63" s="196">
        <v>0</v>
      </c>
      <c r="P63" s="196">
        <v>40.700000000000003</v>
      </c>
      <c r="Q63" s="196">
        <v>5.77</v>
      </c>
      <c r="R63" s="196">
        <v>11.54</v>
      </c>
      <c r="S63" s="196">
        <v>6.73</v>
      </c>
      <c r="T63" s="196">
        <v>0</v>
      </c>
      <c r="U63" s="196">
        <v>24.07</v>
      </c>
      <c r="V63" s="196">
        <v>5.77</v>
      </c>
      <c r="W63" s="196">
        <v>9.61</v>
      </c>
      <c r="X63" s="196">
        <v>41.33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69.61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72.09</v>
      </c>
      <c r="AQ63" s="196">
        <v>20.65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8.94</v>
      </c>
      <c r="L64" s="196">
        <v>370.7</v>
      </c>
      <c r="M64" s="196">
        <v>27.13</v>
      </c>
      <c r="N64" s="196">
        <v>17.399999999999999</v>
      </c>
      <c r="O64" s="196">
        <v>0</v>
      </c>
      <c r="P64" s="196">
        <v>40.700000000000003</v>
      </c>
      <c r="Q64" s="196">
        <v>5.77</v>
      </c>
      <c r="R64" s="196">
        <v>11.54</v>
      </c>
      <c r="S64" s="196">
        <v>6.73</v>
      </c>
      <c r="T64" s="196">
        <v>0</v>
      </c>
      <c r="U64" s="196">
        <v>24.07</v>
      </c>
      <c r="V64" s="196">
        <v>5.77</v>
      </c>
      <c r="W64" s="196">
        <v>9.61</v>
      </c>
      <c r="X64" s="196">
        <v>41.33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69.61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72.09</v>
      </c>
      <c r="AQ64" s="196">
        <v>20.65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8.94</v>
      </c>
      <c r="L65" s="196">
        <v>370.7</v>
      </c>
      <c r="M65" s="196">
        <v>27.13</v>
      </c>
      <c r="N65" s="196">
        <v>17.399999999999999</v>
      </c>
      <c r="O65" s="196">
        <v>0</v>
      </c>
      <c r="P65" s="196">
        <v>40.700000000000003</v>
      </c>
      <c r="Q65" s="196">
        <v>5.77</v>
      </c>
      <c r="R65" s="196">
        <v>11.54</v>
      </c>
      <c r="S65" s="196">
        <v>6.73</v>
      </c>
      <c r="T65" s="196">
        <v>0</v>
      </c>
      <c r="U65" s="196">
        <v>24.07</v>
      </c>
      <c r="V65" s="196">
        <v>5.77</v>
      </c>
      <c r="W65" s="196">
        <v>9.61</v>
      </c>
      <c r="X65" s="196">
        <v>41.33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69.61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72.09</v>
      </c>
      <c r="AQ65" s="196">
        <v>20.65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8.94</v>
      </c>
      <c r="L66" s="196">
        <v>370.7</v>
      </c>
      <c r="M66" s="196">
        <v>27.13</v>
      </c>
      <c r="N66" s="196">
        <v>17.399999999999999</v>
      </c>
      <c r="O66" s="196">
        <v>0</v>
      </c>
      <c r="P66" s="196">
        <v>40.700000000000003</v>
      </c>
      <c r="Q66" s="196">
        <v>5.77</v>
      </c>
      <c r="R66" s="196">
        <v>11.54</v>
      </c>
      <c r="S66" s="196">
        <v>6.73</v>
      </c>
      <c r="T66" s="196">
        <v>0</v>
      </c>
      <c r="U66" s="196">
        <v>24.07</v>
      </c>
      <c r="V66" s="196">
        <v>5.77</v>
      </c>
      <c r="W66" s="196">
        <v>9.61</v>
      </c>
      <c r="X66" s="196">
        <v>41.33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72.09</v>
      </c>
      <c r="AQ66" s="196">
        <v>20.65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8.94</v>
      </c>
      <c r="L67" s="196">
        <v>370.7</v>
      </c>
      <c r="M67" s="196">
        <v>27.13</v>
      </c>
      <c r="N67" s="196">
        <v>17.399999999999999</v>
      </c>
      <c r="O67" s="196">
        <v>0</v>
      </c>
      <c r="P67" s="196">
        <v>40.700000000000003</v>
      </c>
      <c r="Q67" s="196">
        <v>5.77</v>
      </c>
      <c r="R67" s="196">
        <v>11.54</v>
      </c>
      <c r="S67" s="196">
        <v>6.73</v>
      </c>
      <c r="T67" s="196">
        <v>0</v>
      </c>
      <c r="U67" s="196">
        <v>24.07</v>
      </c>
      <c r="V67" s="196">
        <v>5.77</v>
      </c>
      <c r="W67" s="196">
        <v>9.61</v>
      </c>
      <c r="X67" s="196">
        <v>41.33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72.09</v>
      </c>
      <c r="AQ67" s="196">
        <v>20.65</v>
      </c>
      <c r="AR67" s="196">
        <v>22.49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8.94</v>
      </c>
      <c r="L68" s="196">
        <v>370.7</v>
      </c>
      <c r="M68" s="196">
        <v>27.13</v>
      </c>
      <c r="N68" s="196">
        <v>17.399999999999999</v>
      </c>
      <c r="O68" s="196">
        <v>0</v>
      </c>
      <c r="P68" s="196">
        <v>40.700000000000003</v>
      </c>
      <c r="Q68" s="196">
        <v>5.77</v>
      </c>
      <c r="R68" s="196">
        <v>11.54</v>
      </c>
      <c r="S68" s="196">
        <v>6.73</v>
      </c>
      <c r="T68" s="196">
        <v>0</v>
      </c>
      <c r="U68" s="196">
        <v>24.07</v>
      </c>
      <c r="V68" s="196">
        <v>5.77</v>
      </c>
      <c r="W68" s="196">
        <v>9.61</v>
      </c>
      <c r="X68" s="196">
        <v>41.33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72.09</v>
      </c>
      <c r="AQ68" s="196">
        <v>20.65</v>
      </c>
      <c r="AR68" s="196">
        <v>18.79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8.94</v>
      </c>
      <c r="L69" s="196">
        <v>370.7</v>
      </c>
      <c r="M69" s="196">
        <v>27.13</v>
      </c>
      <c r="N69" s="196">
        <v>17.399999999999999</v>
      </c>
      <c r="O69" s="196">
        <v>0</v>
      </c>
      <c r="P69" s="196">
        <v>40.700000000000003</v>
      </c>
      <c r="Q69" s="196">
        <v>5.77</v>
      </c>
      <c r="R69" s="196">
        <v>11.54</v>
      </c>
      <c r="S69" s="196">
        <v>6.73</v>
      </c>
      <c r="T69" s="196">
        <v>0</v>
      </c>
      <c r="U69" s="196">
        <v>24.07</v>
      </c>
      <c r="V69" s="196">
        <v>5.77</v>
      </c>
      <c r="W69" s="196">
        <v>9.61</v>
      </c>
      <c r="X69" s="196">
        <v>41.33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72.09</v>
      </c>
      <c r="AQ69" s="196">
        <v>20.65</v>
      </c>
      <c r="AR69" s="196">
        <v>14.2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8.94</v>
      </c>
      <c r="L70" s="196">
        <v>370.7</v>
      </c>
      <c r="M70" s="196">
        <v>27.13</v>
      </c>
      <c r="N70" s="196">
        <v>17.399999999999999</v>
      </c>
      <c r="O70" s="196">
        <v>0</v>
      </c>
      <c r="P70" s="196">
        <v>40.700000000000003</v>
      </c>
      <c r="Q70" s="196">
        <v>5.77</v>
      </c>
      <c r="R70" s="196">
        <v>11.54</v>
      </c>
      <c r="S70" s="196">
        <v>6.73</v>
      </c>
      <c r="T70" s="196">
        <v>0</v>
      </c>
      <c r="U70" s="196">
        <v>24.07</v>
      </c>
      <c r="V70" s="196">
        <v>5.77</v>
      </c>
      <c r="W70" s="196">
        <v>9.61</v>
      </c>
      <c r="X70" s="196">
        <v>41.33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72.09</v>
      </c>
      <c r="AQ70" s="196">
        <v>20.65</v>
      </c>
      <c r="AR70" s="196">
        <v>10.32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8.94</v>
      </c>
      <c r="L71" s="196">
        <v>370.7</v>
      </c>
      <c r="M71" s="196">
        <v>27.13</v>
      </c>
      <c r="N71" s="196">
        <v>17.399999999999999</v>
      </c>
      <c r="O71" s="196">
        <v>0</v>
      </c>
      <c r="P71" s="196">
        <v>40.700000000000003</v>
      </c>
      <c r="Q71" s="196">
        <v>5.77</v>
      </c>
      <c r="R71" s="196">
        <v>11.54</v>
      </c>
      <c r="S71" s="196">
        <v>6.73</v>
      </c>
      <c r="T71" s="196">
        <v>0</v>
      </c>
      <c r="U71" s="196">
        <v>24.07</v>
      </c>
      <c r="V71" s="196">
        <v>5.77</v>
      </c>
      <c r="W71" s="196">
        <v>9.61</v>
      </c>
      <c r="X71" s="196">
        <v>41.33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72.09</v>
      </c>
      <c r="AQ71" s="196">
        <v>20.65</v>
      </c>
      <c r="AR71" s="196">
        <v>5.39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8.94</v>
      </c>
      <c r="L72" s="196">
        <v>370.7</v>
      </c>
      <c r="M72" s="196">
        <v>27.13</v>
      </c>
      <c r="N72" s="196">
        <v>17.399999999999999</v>
      </c>
      <c r="O72" s="196">
        <v>0</v>
      </c>
      <c r="P72" s="196">
        <v>40.700000000000003</v>
      </c>
      <c r="Q72" s="196">
        <v>5.77</v>
      </c>
      <c r="R72" s="196">
        <v>11.54</v>
      </c>
      <c r="S72" s="196">
        <v>6.73</v>
      </c>
      <c r="T72" s="196">
        <v>0</v>
      </c>
      <c r="U72" s="196">
        <v>24.07</v>
      </c>
      <c r="V72" s="196">
        <v>5.77</v>
      </c>
      <c r="W72" s="196">
        <v>9.61</v>
      </c>
      <c r="X72" s="196">
        <v>41.33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72.09</v>
      </c>
      <c r="AQ72" s="196">
        <v>25.95</v>
      </c>
      <c r="AR72" s="196">
        <v>1.88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8.94</v>
      </c>
      <c r="L73" s="196">
        <v>370.7</v>
      </c>
      <c r="M73" s="196">
        <v>27.13</v>
      </c>
      <c r="N73" s="196">
        <v>17.399999999999999</v>
      </c>
      <c r="O73" s="196">
        <v>0</v>
      </c>
      <c r="P73" s="196">
        <v>41.07</v>
      </c>
      <c r="Q73" s="196">
        <v>5.77</v>
      </c>
      <c r="R73" s="196">
        <v>11.54</v>
      </c>
      <c r="S73" s="196">
        <v>6.73</v>
      </c>
      <c r="T73" s="196">
        <v>0</v>
      </c>
      <c r="U73" s="196">
        <v>24.07</v>
      </c>
      <c r="V73" s="196">
        <v>5.77</v>
      </c>
      <c r="W73" s="196">
        <v>9.61</v>
      </c>
      <c r="X73" s="196">
        <v>41.33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72.09</v>
      </c>
      <c r="AQ73" s="196">
        <v>25.95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8.94</v>
      </c>
      <c r="L74" s="196">
        <v>370.7</v>
      </c>
      <c r="M74" s="196">
        <v>27.13</v>
      </c>
      <c r="N74" s="196">
        <v>17.399999999999999</v>
      </c>
      <c r="O74" s="196">
        <v>0</v>
      </c>
      <c r="P74" s="196">
        <v>41.08</v>
      </c>
      <c r="Q74" s="196">
        <v>5.77</v>
      </c>
      <c r="R74" s="196">
        <v>11.54</v>
      </c>
      <c r="S74" s="196">
        <v>6.73</v>
      </c>
      <c r="T74" s="196">
        <v>0</v>
      </c>
      <c r="U74" s="196">
        <v>24.07</v>
      </c>
      <c r="V74" s="196">
        <v>5.77</v>
      </c>
      <c r="W74" s="196">
        <v>9.61</v>
      </c>
      <c r="X74" s="196">
        <v>41.33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72.09</v>
      </c>
      <c r="AQ74" s="196">
        <v>25.95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8.94</v>
      </c>
      <c r="L75" s="196">
        <v>370.7</v>
      </c>
      <c r="M75" s="196">
        <v>27.13</v>
      </c>
      <c r="N75" s="196">
        <v>17.399999999999999</v>
      </c>
      <c r="O75" s="196">
        <v>0</v>
      </c>
      <c r="P75" s="196">
        <v>41.08</v>
      </c>
      <c r="Q75" s="196">
        <v>5.77</v>
      </c>
      <c r="R75" s="196">
        <v>11.54</v>
      </c>
      <c r="S75" s="196">
        <v>6.73</v>
      </c>
      <c r="T75" s="196">
        <v>0</v>
      </c>
      <c r="U75" s="196">
        <v>24.07</v>
      </c>
      <c r="V75" s="196">
        <v>5.77</v>
      </c>
      <c r="W75" s="196">
        <v>9.61</v>
      </c>
      <c r="X75" s="196">
        <v>41.33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72.09</v>
      </c>
      <c r="AQ75" s="196">
        <v>25.95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8.94</v>
      </c>
      <c r="L76" s="196">
        <v>370.7</v>
      </c>
      <c r="M76" s="196">
        <v>27.13</v>
      </c>
      <c r="N76" s="196">
        <v>17.399999999999999</v>
      </c>
      <c r="O76" s="196">
        <v>0</v>
      </c>
      <c r="P76" s="196">
        <v>41.08</v>
      </c>
      <c r="Q76" s="196">
        <v>5.77</v>
      </c>
      <c r="R76" s="196">
        <v>11.54</v>
      </c>
      <c r="S76" s="196">
        <v>6.73</v>
      </c>
      <c r="T76" s="196">
        <v>0</v>
      </c>
      <c r="U76" s="196">
        <v>24.07</v>
      </c>
      <c r="V76" s="196">
        <v>5.77</v>
      </c>
      <c r="W76" s="196">
        <v>9.61</v>
      </c>
      <c r="X76" s="196">
        <v>41.33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72.09</v>
      </c>
      <c r="AQ76" s="196">
        <v>25.95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8.94</v>
      </c>
      <c r="L77" s="196">
        <v>370.7</v>
      </c>
      <c r="M77" s="196">
        <v>27.13</v>
      </c>
      <c r="N77" s="196">
        <v>17.399999999999999</v>
      </c>
      <c r="O77" s="196">
        <v>0</v>
      </c>
      <c r="P77" s="196">
        <v>41.08</v>
      </c>
      <c r="Q77" s="196">
        <v>5.77</v>
      </c>
      <c r="R77" s="196">
        <v>11.54</v>
      </c>
      <c r="S77" s="196">
        <v>6.73</v>
      </c>
      <c r="T77" s="196">
        <v>0</v>
      </c>
      <c r="U77" s="196">
        <v>24.07</v>
      </c>
      <c r="V77" s="196">
        <v>5.77</v>
      </c>
      <c r="W77" s="196">
        <v>9.61</v>
      </c>
      <c r="X77" s="196">
        <v>41.33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72.09</v>
      </c>
      <c r="AQ77" s="196">
        <v>25.95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8.94</v>
      </c>
      <c r="L78" s="196">
        <v>370.7</v>
      </c>
      <c r="M78" s="196">
        <v>27.13</v>
      </c>
      <c r="N78" s="196">
        <v>17.399999999999999</v>
      </c>
      <c r="O78" s="196">
        <v>0</v>
      </c>
      <c r="P78" s="196">
        <v>41.08</v>
      </c>
      <c r="Q78" s="196">
        <v>5.77</v>
      </c>
      <c r="R78" s="196">
        <v>11.54</v>
      </c>
      <c r="S78" s="196">
        <v>6.73</v>
      </c>
      <c r="T78" s="196">
        <v>0</v>
      </c>
      <c r="U78" s="196">
        <v>24.07</v>
      </c>
      <c r="V78" s="196">
        <v>5.77</v>
      </c>
      <c r="W78" s="196">
        <v>9.61</v>
      </c>
      <c r="X78" s="196">
        <v>41.33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72.09</v>
      </c>
      <c r="AQ78" s="196">
        <v>25.95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8.94</v>
      </c>
      <c r="L79" s="196">
        <v>370.7</v>
      </c>
      <c r="M79" s="196">
        <v>27.13</v>
      </c>
      <c r="N79" s="196">
        <v>17.399999999999999</v>
      </c>
      <c r="O79" s="196">
        <v>0</v>
      </c>
      <c r="P79" s="196">
        <v>41.08</v>
      </c>
      <c r="Q79" s="196">
        <v>5.77</v>
      </c>
      <c r="R79" s="196">
        <v>11.54</v>
      </c>
      <c r="S79" s="196">
        <v>6.73</v>
      </c>
      <c r="T79" s="196">
        <v>0</v>
      </c>
      <c r="U79" s="196">
        <v>24.07</v>
      </c>
      <c r="V79" s="196">
        <v>5.77</v>
      </c>
      <c r="W79" s="196">
        <v>9.61</v>
      </c>
      <c r="X79" s="196">
        <v>41.33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72.09</v>
      </c>
      <c r="AQ79" s="196">
        <v>25.95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8.94</v>
      </c>
      <c r="L80" s="196">
        <v>370.7</v>
      </c>
      <c r="M80" s="196">
        <v>27.13</v>
      </c>
      <c r="N80" s="196">
        <v>17.399999999999999</v>
      </c>
      <c r="O80" s="196">
        <v>0</v>
      </c>
      <c r="P80" s="196">
        <v>41.08</v>
      </c>
      <c r="Q80" s="196">
        <v>5.77</v>
      </c>
      <c r="R80" s="196">
        <v>11.54</v>
      </c>
      <c r="S80" s="196">
        <v>6.73</v>
      </c>
      <c r="T80" s="196">
        <v>0</v>
      </c>
      <c r="U80" s="196">
        <v>24.07</v>
      </c>
      <c r="V80" s="196">
        <v>5.77</v>
      </c>
      <c r="W80" s="196">
        <v>9.61</v>
      </c>
      <c r="X80" s="196">
        <v>41.33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72.09</v>
      </c>
      <c r="AQ80" s="196">
        <v>25.95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8.94</v>
      </c>
      <c r="L81" s="196">
        <v>370.7</v>
      </c>
      <c r="M81" s="196">
        <v>27.13</v>
      </c>
      <c r="N81" s="196">
        <v>17.399999999999999</v>
      </c>
      <c r="O81" s="196">
        <v>0</v>
      </c>
      <c r="P81" s="196">
        <v>41.08</v>
      </c>
      <c r="Q81" s="196">
        <v>5.77</v>
      </c>
      <c r="R81" s="196">
        <v>11.54</v>
      </c>
      <c r="S81" s="196">
        <v>6.73</v>
      </c>
      <c r="T81" s="196">
        <v>0</v>
      </c>
      <c r="U81" s="196">
        <v>24.07</v>
      </c>
      <c r="V81" s="196">
        <v>5.77</v>
      </c>
      <c r="W81" s="196">
        <v>9.49</v>
      </c>
      <c r="X81" s="196">
        <v>41.33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72.09</v>
      </c>
      <c r="AQ81" s="196">
        <v>25.95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8.94</v>
      </c>
      <c r="L82" s="196">
        <v>370.7</v>
      </c>
      <c r="M82" s="196">
        <v>27.13</v>
      </c>
      <c r="N82" s="196">
        <v>17.399999999999999</v>
      </c>
      <c r="O82" s="196">
        <v>0</v>
      </c>
      <c r="P82" s="196">
        <v>41.08</v>
      </c>
      <c r="Q82" s="196">
        <v>5.77</v>
      </c>
      <c r="R82" s="196">
        <v>11.54</v>
      </c>
      <c r="S82" s="196">
        <v>6.73</v>
      </c>
      <c r="T82" s="196">
        <v>0</v>
      </c>
      <c r="U82" s="196">
        <v>24.07</v>
      </c>
      <c r="V82" s="196">
        <v>5.77</v>
      </c>
      <c r="W82" s="196">
        <v>9.49</v>
      </c>
      <c r="X82" s="196">
        <v>41.33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72.09</v>
      </c>
      <c r="AQ82" s="196">
        <v>25.95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8.94</v>
      </c>
      <c r="L83" s="196">
        <v>370.7</v>
      </c>
      <c r="M83" s="196">
        <v>27.13</v>
      </c>
      <c r="N83" s="196">
        <v>17.399999999999999</v>
      </c>
      <c r="O83" s="196">
        <v>0</v>
      </c>
      <c r="P83" s="196">
        <v>41.08</v>
      </c>
      <c r="Q83" s="196">
        <v>5.77</v>
      </c>
      <c r="R83" s="196">
        <v>11.54</v>
      </c>
      <c r="S83" s="196">
        <v>6.73</v>
      </c>
      <c r="T83" s="196">
        <v>0</v>
      </c>
      <c r="U83" s="196">
        <v>24.07</v>
      </c>
      <c r="V83" s="196">
        <v>5.77</v>
      </c>
      <c r="W83" s="196">
        <v>9.49</v>
      </c>
      <c r="X83" s="196">
        <v>41.33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72.09</v>
      </c>
      <c r="AQ83" s="196">
        <v>25.95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8.94</v>
      </c>
      <c r="L84" s="196">
        <v>370.7</v>
      </c>
      <c r="M84" s="196">
        <v>27.13</v>
      </c>
      <c r="N84" s="196">
        <v>17.399999999999999</v>
      </c>
      <c r="O84" s="196">
        <v>0</v>
      </c>
      <c r="P84" s="196">
        <v>41.08</v>
      </c>
      <c r="Q84" s="196">
        <v>5.77</v>
      </c>
      <c r="R84" s="196">
        <v>11.54</v>
      </c>
      <c r="S84" s="196">
        <v>6.73</v>
      </c>
      <c r="T84" s="196">
        <v>0</v>
      </c>
      <c r="U84" s="196">
        <v>24.07</v>
      </c>
      <c r="V84" s="196">
        <v>5.77</v>
      </c>
      <c r="W84" s="196">
        <v>9.49</v>
      </c>
      <c r="X84" s="196">
        <v>41.33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72.09</v>
      </c>
      <c r="AQ84" s="196">
        <v>25.95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8.94</v>
      </c>
      <c r="L85" s="196">
        <v>370.7</v>
      </c>
      <c r="M85" s="196">
        <v>27.13</v>
      </c>
      <c r="N85" s="196">
        <v>17.399999999999999</v>
      </c>
      <c r="O85" s="196">
        <v>0</v>
      </c>
      <c r="P85" s="196">
        <v>41.08</v>
      </c>
      <c r="Q85" s="196">
        <v>5.77</v>
      </c>
      <c r="R85" s="196">
        <v>11.54</v>
      </c>
      <c r="S85" s="196">
        <v>6.73</v>
      </c>
      <c r="T85" s="196">
        <v>0</v>
      </c>
      <c r="U85" s="196">
        <v>24.07</v>
      </c>
      <c r="V85" s="196">
        <v>5.77</v>
      </c>
      <c r="W85" s="196">
        <v>9.49</v>
      </c>
      <c r="X85" s="196">
        <v>41.33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72.09</v>
      </c>
      <c r="AQ85" s="196">
        <v>25.95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8.94</v>
      </c>
      <c r="L86" s="196">
        <v>370.7</v>
      </c>
      <c r="M86" s="196">
        <v>27.13</v>
      </c>
      <c r="N86" s="196">
        <v>17.399999999999999</v>
      </c>
      <c r="O86" s="196">
        <v>0</v>
      </c>
      <c r="P86" s="196">
        <v>41.08</v>
      </c>
      <c r="Q86" s="196">
        <v>5.77</v>
      </c>
      <c r="R86" s="196">
        <v>11.54</v>
      </c>
      <c r="S86" s="196">
        <v>6.73</v>
      </c>
      <c r="T86" s="196">
        <v>0</v>
      </c>
      <c r="U86" s="196">
        <v>24.07</v>
      </c>
      <c r="V86" s="196">
        <v>5.77</v>
      </c>
      <c r="W86" s="196">
        <v>9.49</v>
      </c>
      <c r="X86" s="196">
        <v>41.33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72.09</v>
      </c>
      <c r="AQ86" s="196">
        <v>25.95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8.94</v>
      </c>
      <c r="L87" s="196">
        <v>370.7</v>
      </c>
      <c r="M87" s="196">
        <v>27.13</v>
      </c>
      <c r="N87" s="196">
        <v>17.399999999999999</v>
      </c>
      <c r="O87" s="196">
        <v>0</v>
      </c>
      <c r="P87" s="196">
        <v>41.08</v>
      </c>
      <c r="Q87" s="196">
        <v>5.77</v>
      </c>
      <c r="R87" s="196">
        <v>11.54</v>
      </c>
      <c r="S87" s="196">
        <v>6.73</v>
      </c>
      <c r="T87" s="196">
        <v>0</v>
      </c>
      <c r="U87" s="196">
        <v>24.07</v>
      </c>
      <c r="V87" s="196">
        <v>5.77</v>
      </c>
      <c r="W87" s="196">
        <v>9.49</v>
      </c>
      <c r="X87" s="196">
        <v>41.33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69.61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72.09</v>
      </c>
      <c r="AQ87" s="196">
        <v>25.95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8.94</v>
      </c>
      <c r="L88" s="196">
        <v>370.7</v>
      </c>
      <c r="M88" s="196">
        <v>27.13</v>
      </c>
      <c r="N88" s="196">
        <v>17.399999999999999</v>
      </c>
      <c r="O88" s="196">
        <v>0</v>
      </c>
      <c r="P88" s="196">
        <v>41.08</v>
      </c>
      <c r="Q88" s="196">
        <v>5.77</v>
      </c>
      <c r="R88" s="196">
        <v>11.54</v>
      </c>
      <c r="S88" s="196">
        <v>6.73</v>
      </c>
      <c r="T88" s="196">
        <v>0</v>
      </c>
      <c r="U88" s="196">
        <v>24.07</v>
      </c>
      <c r="V88" s="196">
        <v>5.77</v>
      </c>
      <c r="W88" s="196">
        <v>9.49</v>
      </c>
      <c r="X88" s="196">
        <v>41.33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69.61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72.09</v>
      </c>
      <c r="AQ88" s="196">
        <v>25.95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8.94</v>
      </c>
      <c r="L89" s="196">
        <v>370.7</v>
      </c>
      <c r="M89" s="196">
        <v>27.13</v>
      </c>
      <c r="N89" s="196">
        <v>17.399999999999999</v>
      </c>
      <c r="O89" s="196">
        <v>0</v>
      </c>
      <c r="P89" s="196">
        <v>41.08</v>
      </c>
      <c r="Q89" s="196">
        <v>5.77</v>
      </c>
      <c r="R89" s="196">
        <v>11.54</v>
      </c>
      <c r="S89" s="196">
        <v>6.73</v>
      </c>
      <c r="T89" s="196">
        <v>0</v>
      </c>
      <c r="U89" s="196">
        <v>24.07</v>
      </c>
      <c r="V89" s="196">
        <v>5.77</v>
      </c>
      <c r="W89" s="196">
        <v>9.49</v>
      </c>
      <c r="X89" s="196">
        <v>41.33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69.61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72.09</v>
      </c>
      <c r="AQ89" s="196">
        <v>25.95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8.9499999999999993</v>
      </c>
      <c r="L90" s="196">
        <v>370.7</v>
      </c>
      <c r="M90" s="196">
        <v>27.13</v>
      </c>
      <c r="N90" s="196">
        <v>17.399999999999999</v>
      </c>
      <c r="O90" s="196">
        <v>0</v>
      </c>
      <c r="P90" s="196">
        <v>41.08</v>
      </c>
      <c r="Q90" s="196">
        <v>5.77</v>
      </c>
      <c r="R90" s="196">
        <v>11.54</v>
      </c>
      <c r="S90" s="196">
        <v>6.73</v>
      </c>
      <c r="T90" s="196">
        <v>0</v>
      </c>
      <c r="U90" s="196">
        <v>24.07</v>
      </c>
      <c r="V90" s="196">
        <v>5.77</v>
      </c>
      <c r="W90" s="196">
        <v>9.49</v>
      </c>
      <c r="X90" s="196">
        <v>41.33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69.61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72.09</v>
      </c>
      <c r="AQ90" s="196">
        <v>25.95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8.9499999999999993</v>
      </c>
      <c r="L91" s="196">
        <v>370.71</v>
      </c>
      <c r="M91" s="196">
        <v>27.13</v>
      </c>
      <c r="N91" s="196">
        <v>17.399999999999999</v>
      </c>
      <c r="O91" s="196">
        <v>0</v>
      </c>
      <c r="P91" s="196">
        <v>41.08</v>
      </c>
      <c r="Q91" s="196">
        <v>5.77</v>
      </c>
      <c r="R91" s="196">
        <v>11.54</v>
      </c>
      <c r="S91" s="196">
        <v>6.73</v>
      </c>
      <c r="T91" s="196">
        <v>0</v>
      </c>
      <c r="U91" s="196">
        <v>24.07</v>
      </c>
      <c r="V91" s="196">
        <v>5.77</v>
      </c>
      <c r="W91" s="196">
        <v>9.49</v>
      </c>
      <c r="X91" s="196">
        <v>41.33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69.61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72.09</v>
      </c>
      <c r="AQ91" s="196">
        <v>22.6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346.03</v>
      </c>
      <c r="M92" s="196">
        <v>27.13</v>
      </c>
      <c r="N92" s="196">
        <v>17.399999999999999</v>
      </c>
      <c r="O92" s="196">
        <v>0</v>
      </c>
      <c r="P92" s="196">
        <v>41.08</v>
      </c>
      <c r="Q92" s="196">
        <v>5.77</v>
      </c>
      <c r="R92" s="196">
        <v>11.54</v>
      </c>
      <c r="S92" s="196">
        <v>6.73</v>
      </c>
      <c r="T92" s="196">
        <v>0</v>
      </c>
      <c r="U92" s="196">
        <v>24.07</v>
      </c>
      <c r="V92" s="196">
        <v>5.77</v>
      </c>
      <c r="W92" s="196">
        <v>9.49</v>
      </c>
      <c r="X92" s="196">
        <v>41.33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50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72.09</v>
      </c>
      <c r="AQ92" s="196">
        <v>25.95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317.2</v>
      </c>
      <c r="M93" s="196">
        <v>27.13</v>
      </c>
      <c r="N93" s="196">
        <v>17.399999999999999</v>
      </c>
      <c r="O93" s="196">
        <v>0</v>
      </c>
      <c r="P93" s="196">
        <v>41.08</v>
      </c>
      <c r="Q93" s="196">
        <v>5.77</v>
      </c>
      <c r="R93" s="196">
        <v>11.54</v>
      </c>
      <c r="S93" s="196">
        <v>6.73</v>
      </c>
      <c r="T93" s="196">
        <v>0</v>
      </c>
      <c r="U93" s="196">
        <v>23.36</v>
      </c>
      <c r="V93" s="196">
        <v>5.77</v>
      </c>
      <c r="W93" s="196">
        <v>9.49</v>
      </c>
      <c r="X93" s="196">
        <v>41.33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50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72.09</v>
      </c>
      <c r="AQ93" s="196">
        <v>26.1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269.14</v>
      </c>
      <c r="M94" s="196">
        <v>27.13</v>
      </c>
      <c r="N94" s="196">
        <v>17.399999999999999</v>
      </c>
      <c r="O94" s="196">
        <v>0</v>
      </c>
      <c r="P94" s="196">
        <v>41.08</v>
      </c>
      <c r="Q94" s="196">
        <v>5.77</v>
      </c>
      <c r="R94" s="196">
        <v>11.53</v>
      </c>
      <c r="S94" s="196">
        <v>7</v>
      </c>
      <c r="T94" s="196">
        <v>0</v>
      </c>
      <c r="U94" s="196">
        <v>22.03</v>
      </c>
      <c r="V94" s="196">
        <v>5.77</v>
      </c>
      <c r="W94" s="196">
        <v>9.49</v>
      </c>
      <c r="X94" s="196">
        <v>41.33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50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62.22</v>
      </c>
      <c r="AQ94" s="196">
        <v>26.1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230.69</v>
      </c>
      <c r="M95" s="196">
        <v>27.13</v>
      </c>
      <c r="N95" s="196">
        <v>17.399999999999999</v>
      </c>
      <c r="O95" s="196">
        <v>0</v>
      </c>
      <c r="P95" s="196">
        <v>41.08</v>
      </c>
      <c r="Q95" s="196">
        <v>5.77</v>
      </c>
      <c r="R95" s="196">
        <v>11.53</v>
      </c>
      <c r="S95" s="196">
        <v>6.73</v>
      </c>
      <c r="T95" s="196">
        <v>0</v>
      </c>
      <c r="U95" s="196">
        <v>20.37</v>
      </c>
      <c r="V95" s="196">
        <v>5.77</v>
      </c>
      <c r="W95" s="196">
        <v>9.49</v>
      </c>
      <c r="X95" s="196">
        <v>41.33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50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72.09</v>
      </c>
      <c r="AQ95" s="196">
        <v>25.95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201.86</v>
      </c>
      <c r="M96" s="196">
        <v>27.13</v>
      </c>
      <c r="N96" s="196">
        <v>17.399999999999999</v>
      </c>
      <c r="O96" s="196">
        <v>0</v>
      </c>
      <c r="P96" s="196">
        <v>41.08</v>
      </c>
      <c r="Q96" s="196">
        <v>2.89</v>
      </c>
      <c r="R96" s="196">
        <v>11.53</v>
      </c>
      <c r="S96" s="196">
        <v>3.84</v>
      </c>
      <c r="T96" s="196">
        <v>0</v>
      </c>
      <c r="U96" s="196">
        <v>20.37</v>
      </c>
      <c r="V96" s="196">
        <v>5.77</v>
      </c>
      <c r="W96" s="196">
        <v>9.49</v>
      </c>
      <c r="X96" s="196">
        <v>41.33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50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72.09</v>
      </c>
      <c r="AQ96" s="196">
        <v>25.95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201.85</v>
      </c>
      <c r="M97" s="196">
        <v>27.13</v>
      </c>
      <c r="N97" s="196">
        <v>17.399999999999999</v>
      </c>
      <c r="O97" s="196">
        <v>0</v>
      </c>
      <c r="P97" s="196">
        <v>39.15</v>
      </c>
      <c r="Q97" s="196">
        <v>2.88</v>
      </c>
      <c r="R97" s="196">
        <v>5.77</v>
      </c>
      <c r="S97" s="196">
        <v>3.84</v>
      </c>
      <c r="T97" s="196">
        <v>0</v>
      </c>
      <c r="U97" s="196">
        <v>20.37</v>
      </c>
      <c r="V97" s="196">
        <v>1.92</v>
      </c>
      <c r="W97" s="196">
        <v>9.49</v>
      </c>
      <c r="X97" s="196">
        <v>41.33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50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72.09</v>
      </c>
      <c r="AQ97" s="196">
        <v>7.69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201.85</v>
      </c>
      <c r="M98" s="196">
        <v>27.13</v>
      </c>
      <c r="N98" s="196">
        <v>17.399999999999999</v>
      </c>
      <c r="O98" s="196">
        <v>0</v>
      </c>
      <c r="P98" s="196">
        <v>39.15</v>
      </c>
      <c r="Q98" s="196">
        <v>2.88</v>
      </c>
      <c r="R98" s="196">
        <v>5.77</v>
      </c>
      <c r="S98" s="196">
        <v>3.84</v>
      </c>
      <c r="T98" s="196">
        <v>0</v>
      </c>
      <c r="U98" s="196">
        <v>20.37</v>
      </c>
      <c r="V98" s="196">
        <v>1.92</v>
      </c>
      <c r="W98" s="196">
        <v>9.49</v>
      </c>
      <c r="X98" s="196">
        <v>41.33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50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48.06</v>
      </c>
      <c r="AQ98" s="196">
        <v>7.69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0.15664000000000006</v>
      </c>
      <c r="L99">
        <f t="shared" si="0"/>
        <v>7.7038125000000068</v>
      </c>
      <c r="M99">
        <f t="shared" si="0"/>
        <v>0.65112000000000159</v>
      </c>
      <c r="N99">
        <f t="shared" si="0"/>
        <v>0.41842500000000077</v>
      </c>
      <c r="O99">
        <f t="shared" si="0"/>
        <v>0</v>
      </c>
      <c r="P99">
        <f t="shared" si="0"/>
        <v>0.9268099999999988</v>
      </c>
      <c r="Q99">
        <f t="shared" si="0"/>
        <v>0.11973749999999987</v>
      </c>
      <c r="R99">
        <f t="shared" si="0"/>
        <v>0.24100999999999972</v>
      </c>
      <c r="S99">
        <f t="shared" si="0"/>
        <v>0.14290750000000016</v>
      </c>
      <c r="T99">
        <f t="shared" si="0"/>
        <v>0</v>
      </c>
      <c r="U99">
        <f t="shared" si="0"/>
        <v>0.57329249999999965</v>
      </c>
      <c r="V99">
        <f t="shared" si="0"/>
        <v>0.1142699999999999</v>
      </c>
      <c r="W99">
        <f t="shared" si="0"/>
        <v>0.23010000000000025</v>
      </c>
      <c r="X99">
        <f t="shared" si="0"/>
        <v>0.99180499999999883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1.5569599999999983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1.4321025000000018</v>
      </c>
      <c r="AQ99">
        <f t="shared" si="0"/>
        <v>0.48008750000000056</v>
      </c>
      <c r="AR99">
        <f t="shared" si="0"/>
        <v>0.21465250000000011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T70" activePane="bottomRight" state="frozen"/>
      <selection pane="topRight" activeCell="B1" sqref="B1"/>
      <selection pane="bottomLeft" activeCell="A3" sqref="A3"/>
      <selection pane="bottomRight" activeCell="AE74" sqref="AE74:AF95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19.21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19.21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19.21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0.49130750000000001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V81" activePane="bottomRight" state="frozen"/>
      <selection pane="topRight" activeCell="B1" sqref="B1"/>
      <selection pane="bottomLeft" activeCell="A3" sqref="A3"/>
      <selection pane="bottomRight" activeCell="AF84" sqref="AF84:AF95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5.84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5.84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5.84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5.84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5.84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5.84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5.84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5.84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5.84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5.84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5.84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5.84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5.84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5.84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5.84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5.84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5.84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5.84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5.84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5.84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5.84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5.84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5.84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5.84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5.84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5.84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5.84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5.84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5.84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5.84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5.84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5.84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5.84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5.84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5.84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5.84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5.84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5.84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5.84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5.84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5.84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5.84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5.84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5.84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5.84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5.84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5.84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5.84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5.84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5.84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5.84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5.84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5.84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5.84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5.84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5.84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5.84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5.84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5.84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5.84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5.84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5.84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5.84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5.84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5.84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5.84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5.84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5.84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5.84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5.84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5.84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5.84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5.84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5.84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5.84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5.84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5.84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5.84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5.84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5.84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5.84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5.84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5.84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5.84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5.84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5.84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5.84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5.84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5.84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5.84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5.84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5.84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0</v>
      </c>
      <c r="H23" s="196">
        <v>104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0</v>
      </c>
      <c r="H24" s="196">
        <v>104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0</v>
      </c>
      <c r="H25" s="196">
        <v>104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0</v>
      </c>
      <c r="H26" s="196">
        <v>104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0</v>
      </c>
      <c r="H27" s="196">
        <v>104</v>
      </c>
      <c r="I27" s="196">
        <v>0</v>
      </c>
      <c r="J27" s="196">
        <v>0</v>
      </c>
      <c r="K27" s="196">
        <v>278.44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0</v>
      </c>
      <c r="H28" s="196">
        <v>104</v>
      </c>
      <c r="I28" s="196">
        <v>0</v>
      </c>
      <c r="J28" s="196">
        <v>0</v>
      </c>
      <c r="K28" s="196">
        <v>288.44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0</v>
      </c>
      <c r="H29" s="196">
        <v>104</v>
      </c>
      <c r="I29" s="196">
        <v>0</v>
      </c>
      <c r="J29" s="196">
        <v>0</v>
      </c>
      <c r="K29" s="196">
        <v>317.05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0</v>
      </c>
      <c r="H30" s="196">
        <v>104</v>
      </c>
      <c r="I30" s="196">
        <v>0</v>
      </c>
      <c r="J30" s="196">
        <v>0</v>
      </c>
      <c r="K30" s="196">
        <v>317.05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0</v>
      </c>
      <c r="H31" s="196">
        <v>104</v>
      </c>
      <c r="I31" s="196">
        <v>0</v>
      </c>
      <c r="J31" s="196">
        <v>0</v>
      </c>
      <c r="K31" s="196">
        <v>317.05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0</v>
      </c>
      <c r="H32" s="196">
        <v>104</v>
      </c>
      <c r="I32" s="196">
        <v>0</v>
      </c>
      <c r="J32" s="196">
        <v>0</v>
      </c>
      <c r="K32" s="196">
        <v>317.05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0</v>
      </c>
      <c r="H33" s="196">
        <v>104</v>
      </c>
      <c r="I33" s="196">
        <v>0</v>
      </c>
      <c r="J33" s="196">
        <v>0</v>
      </c>
      <c r="K33" s="196">
        <v>317.05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0</v>
      </c>
      <c r="H34" s="196">
        <v>104</v>
      </c>
      <c r="I34" s="196">
        <v>0</v>
      </c>
      <c r="J34" s="196">
        <v>0</v>
      </c>
      <c r="K34" s="196">
        <v>317.05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0</v>
      </c>
      <c r="H35" s="196">
        <v>104</v>
      </c>
      <c r="I35" s="196">
        <v>0</v>
      </c>
      <c r="J35" s="196">
        <v>0</v>
      </c>
      <c r="K35" s="196">
        <v>317.05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0</v>
      </c>
      <c r="H36" s="196">
        <v>104</v>
      </c>
      <c r="I36" s="196">
        <v>0</v>
      </c>
      <c r="J36" s="196">
        <v>0</v>
      </c>
      <c r="K36" s="196">
        <v>317.05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0</v>
      </c>
      <c r="H37" s="196">
        <v>104</v>
      </c>
      <c r="I37" s="196">
        <v>0</v>
      </c>
      <c r="J37" s="196">
        <v>0</v>
      </c>
      <c r="K37" s="196">
        <v>317.05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0</v>
      </c>
      <c r="H38" s="196">
        <v>104</v>
      </c>
      <c r="I38" s="196">
        <v>0</v>
      </c>
      <c r="J38" s="196">
        <v>0</v>
      </c>
      <c r="K38" s="196">
        <v>317.05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0</v>
      </c>
      <c r="H39" s="196">
        <v>104</v>
      </c>
      <c r="I39" s="196">
        <v>0</v>
      </c>
      <c r="J39" s="196">
        <v>0</v>
      </c>
      <c r="K39" s="196">
        <v>317.05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0</v>
      </c>
      <c r="H40" s="196">
        <v>104</v>
      </c>
      <c r="I40" s="196">
        <v>0</v>
      </c>
      <c r="J40" s="196">
        <v>0</v>
      </c>
      <c r="K40" s="196">
        <v>317.05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0</v>
      </c>
      <c r="H41" s="196">
        <v>104</v>
      </c>
      <c r="I41" s="196">
        <v>0</v>
      </c>
      <c r="J41" s="196">
        <v>0</v>
      </c>
      <c r="K41" s="196">
        <v>317.05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0</v>
      </c>
      <c r="H42" s="196">
        <v>104</v>
      </c>
      <c r="I42" s="196">
        <v>0</v>
      </c>
      <c r="J42" s="196">
        <v>0</v>
      </c>
      <c r="K42" s="196">
        <v>317.05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0</v>
      </c>
      <c r="H43" s="196">
        <v>104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0</v>
      </c>
      <c r="H44" s="196">
        <v>104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0</v>
      </c>
      <c r="H45" s="196">
        <v>104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0</v>
      </c>
      <c r="H46" s="196">
        <v>104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0</v>
      </c>
      <c r="H47" s="196">
        <v>104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0</v>
      </c>
      <c r="H48" s="196">
        <v>104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0</v>
      </c>
      <c r="H49" s="196">
        <v>104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0</v>
      </c>
      <c r="H50" s="196">
        <v>104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0</v>
      </c>
      <c r="H51" s="196">
        <v>104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0</v>
      </c>
      <c r="H52" s="196">
        <v>104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0</v>
      </c>
      <c r="H53" s="196">
        <v>104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0</v>
      </c>
      <c r="H54" s="196">
        <v>104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0</v>
      </c>
      <c r="H55" s="196">
        <v>104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0</v>
      </c>
      <c r="H56" s="196">
        <v>104</v>
      </c>
      <c r="I56" s="196">
        <v>0</v>
      </c>
      <c r="J56" s="196">
        <v>0</v>
      </c>
      <c r="K56" s="196">
        <v>283.45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0</v>
      </c>
      <c r="H57" s="196">
        <v>104</v>
      </c>
      <c r="I57" s="196">
        <v>0</v>
      </c>
      <c r="J57" s="196">
        <v>0</v>
      </c>
      <c r="K57" s="196">
        <v>303.05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0</v>
      </c>
      <c r="H58" s="196">
        <v>104</v>
      </c>
      <c r="I58" s="196">
        <v>0</v>
      </c>
      <c r="J58" s="196">
        <v>0</v>
      </c>
      <c r="K58" s="196">
        <v>303.05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0</v>
      </c>
      <c r="H59" s="196">
        <v>104</v>
      </c>
      <c r="I59" s="196">
        <v>0</v>
      </c>
      <c r="J59" s="196">
        <v>0</v>
      </c>
      <c r="K59" s="196">
        <v>303.05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0</v>
      </c>
      <c r="H60" s="196">
        <v>104</v>
      </c>
      <c r="I60" s="196">
        <v>0</v>
      </c>
      <c r="J60" s="196">
        <v>0</v>
      </c>
      <c r="K60" s="196">
        <v>303.05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0</v>
      </c>
      <c r="H61" s="196">
        <v>104</v>
      </c>
      <c r="I61" s="196">
        <v>0</v>
      </c>
      <c r="J61" s="196">
        <v>0</v>
      </c>
      <c r="K61" s="196">
        <v>303.05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0</v>
      </c>
      <c r="H62" s="196">
        <v>104</v>
      </c>
      <c r="I62" s="196">
        <v>0</v>
      </c>
      <c r="J62" s="196">
        <v>0</v>
      </c>
      <c r="K62" s="196">
        <v>303.05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0</v>
      </c>
      <c r="H63" s="196">
        <v>104</v>
      </c>
      <c r="I63" s="196">
        <v>0</v>
      </c>
      <c r="J63" s="196">
        <v>0</v>
      </c>
      <c r="K63" s="196">
        <v>303.05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6">
        <v>0</v>
      </c>
      <c r="H64" s="196">
        <v>104</v>
      </c>
      <c r="I64" s="196">
        <v>0</v>
      </c>
      <c r="J64" s="196">
        <v>0</v>
      </c>
      <c r="K64" s="196">
        <v>303.05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6">
        <v>0</v>
      </c>
      <c r="H65" s="196">
        <v>104</v>
      </c>
      <c r="I65" s="196">
        <v>0</v>
      </c>
      <c r="J65" s="196">
        <v>0</v>
      </c>
      <c r="K65" s="196">
        <v>303.05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6">
        <v>0</v>
      </c>
      <c r="H66" s="196">
        <v>104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6">
        <v>0</v>
      </c>
      <c r="H67" s="196">
        <v>104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6">
        <v>0</v>
      </c>
      <c r="H68" s="196">
        <v>104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6">
        <v>0</v>
      </c>
      <c r="H69" s="196">
        <v>104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6">
        <v>0</v>
      </c>
      <c r="H70" s="196">
        <v>104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6">
        <v>0</v>
      </c>
      <c r="H71" s="196">
        <v>104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6">
        <v>0</v>
      </c>
      <c r="H72" s="196">
        <v>104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6">
        <v>0</v>
      </c>
      <c r="H73" s="196">
        <v>104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6">
        <v>0</v>
      </c>
      <c r="H74" s="196">
        <v>104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120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6">
        <v>150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6">
        <v>150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6">
        <v>150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6">
        <v>150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6">
        <v>150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6">
        <v>150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6">
        <v>150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6">
        <v>150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6">
        <v>150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6">
        <v>150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6">
        <v>0</v>
      </c>
      <c r="H86" s="196">
        <v>104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6">
        <v>0</v>
      </c>
      <c r="H87" s="196">
        <v>104</v>
      </c>
      <c r="I87" s="196">
        <v>0</v>
      </c>
      <c r="J87" s="196">
        <v>0</v>
      </c>
      <c r="K87" s="196">
        <v>303.05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6">
        <v>0</v>
      </c>
      <c r="H88" s="196">
        <v>104</v>
      </c>
      <c r="I88" s="196">
        <v>0</v>
      </c>
      <c r="J88" s="196">
        <v>0</v>
      </c>
      <c r="K88" s="196">
        <v>303.05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6">
        <v>0</v>
      </c>
      <c r="H89" s="196">
        <v>104</v>
      </c>
      <c r="I89" s="196">
        <v>0</v>
      </c>
      <c r="J89" s="196">
        <v>0</v>
      </c>
      <c r="K89" s="196">
        <v>303.05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6">
        <v>0</v>
      </c>
      <c r="H90" s="196">
        <v>104</v>
      </c>
      <c r="I90" s="196">
        <v>0</v>
      </c>
      <c r="J90" s="196">
        <v>0</v>
      </c>
      <c r="K90" s="196">
        <v>303.05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6">
        <v>0</v>
      </c>
      <c r="H91" s="196">
        <v>104</v>
      </c>
      <c r="I91" s="196">
        <v>0</v>
      </c>
      <c r="J91" s="196">
        <v>0</v>
      </c>
      <c r="K91" s="196">
        <v>303.05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6">
        <v>0</v>
      </c>
      <c r="H92" s="196">
        <v>104</v>
      </c>
      <c r="I92" s="196">
        <v>0</v>
      </c>
      <c r="J92" s="196">
        <v>0</v>
      </c>
      <c r="K92" s="196">
        <v>283.45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6">
        <v>0</v>
      </c>
      <c r="H93" s="196">
        <v>104</v>
      </c>
      <c r="I93" s="196">
        <v>0</v>
      </c>
      <c r="J93" s="196">
        <v>0</v>
      </c>
      <c r="K93" s="196">
        <v>283.45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6">
        <v>0</v>
      </c>
      <c r="H94" s="196">
        <v>104</v>
      </c>
      <c r="I94" s="196">
        <v>0</v>
      </c>
      <c r="J94" s="196">
        <v>0</v>
      </c>
      <c r="K94" s="196">
        <v>283.45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6">
        <v>0</v>
      </c>
      <c r="H95" s="196">
        <v>104</v>
      </c>
      <c r="I95" s="196">
        <v>0</v>
      </c>
      <c r="J95" s="196">
        <v>0</v>
      </c>
      <c r="K95" s="196">
        <v>283.45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6">
        <v>146</v>
      </c>
      <c r="H96" s="196">
        <v>104</v>
      </c>
      <c r="I96" s="196">
        <v>0</v>
      </c>
      <c r="J96" s="196">
        <v>0</v>
      </c>
      <c r="K96" s="196">
        <v>283.45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6">
        <v>146</v>
      </c>
      <c r="H97" s="196">
        <v>104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6">
        <v>146</v>
      </c>
      <c r="H98" s="196">
        <v>104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0.51449999999999996</v>
      </c>
      <c r="H99" s="114">
        <f t="shared" si="0"/>
        <v>1.69</v>
      </c>
      <c r="I99" s="114">
        <f t="shared" si="0"/>
        <v>0</v>
      </c>
      <c r="J99" s="114">
        <f t="shared" si="0"/>
        <v>0</v>
      </c>
      <c r="K99" s="114">
        <f t="shared" si="0"/>
        <v>7.2122449999999976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13.37</v>
      </c>
      <c r="E3" s="196">
        <v>0</v>
      </c>
      <c r="F3" s="196">
        <v>0</v>
      </c>
      <c r="G3" s="196">
        <v>31.29</v>
      </c>
      <c r="H3" s="196">
        <v>0</v>
      </c>
      <c r="I3" s="196">
        <v>0</v>
      </c>
      <c r="J3" s="196">
        <v>38.51</v>
      </c>
      <c r="K3" s="196">
        <v>74.36</v>
      </c>
      <c r="L3" s="196">
        <v>0.24</v>
      </c>
      <c r="M3" s="196">
        <v>2.4700000000000002</v>
      </c>
      <c r="N3" s="196">
        <v>4.55</v>
      </c>
      <c r="O3" s="196">
        <v>1.36</v>
      </c>
      <c r="P3" s="196">
        <v>0.96</v>
      </c>
      <c r="Q3" s="196">
        <v>0.37</v>
      </c>
      <c r="R3" s="196">
        <v>0</v>
      </c>
      <c r="S3" s="196">
        <v>0.45</v>
      </c>
      <c r="T3" s="196">
        <v>0</v>
      </c>
      <c r="U3" s="196">
        <v>2.31</v>
      </c>
      <c r="V3" s="196">
        <v>0.45</v>
      </c>
      <c r="W3" s="196">
        <v>0.6</v>
      </c>
      <c r="X3" s="196">
        <v>2.52</v>
      </c>
      <c r="Y3" s="196">
        <v>0</v>
      </c>
      <c r="Z3" s="196">
        <v>4.74</v>
      </c>
      <c r="AA3" s="196">
        <v>1.54</v>
      </c>
      <c r="AB3" s="196">
        <v>0</v>
      </c>
      <c r="AC3" s="196">
        <v>0</v>
      </c>
      <c r="AD3" s="196">
        <v>24.92</v>
      </c>
      <c r="AE3" s="196">
        <v>0</v>
      </c>
      <c r="AF3" s="196">
        <v>0</v>
      </c>
      <c r="AG3" s="196">
        <v>74.97</v>
      </c>
      <c r="AH3" s="196">
        <v>57.99</v>
      </c>
      <c r="AI3" s="196">
        <v>0</v>
      </c>
      <c r="AJ3" s="196">
        <v>0</v>
      </c>
      <c r="AK3" s="196">
        <v>15.85</v>
      </c>
      <c r="AL3" s="196">
        <v>0</v>
      </c>
      <c r="AM3" s="196">
        <v>0</v>
      </c>
      <c r="AN3" s="196">
        <v>0</v>
      </c>
      <c r="AO3" s="196">
        <v>0</v>
      </c>
      <c r="AP3" s="196">
        <v>171.2</v>
      </c>
      <c r="AQ3" s="196">
        <v>0</v>
      </c>
      <c r="AR3" s="196">
        <v>6.69</v>
      </c>
      <c r="AS3" s="196">
        <v>0</v>
      </c>
      <c r="AT3" s="196">
        <v>2.17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13.37</v>
      </c>
      <c r="E4" s="196">
        <v>0</v>
      </c>
      <c r="F4" s="196">
        <v>0</v>
      </c>
      <c r="G4" s="196">
        <v>31.29</v>
      </c>
      <c r="H4" s="196">
        <v>0</v>
      </c>
      <c r="I4" s="196">
        <v>0</v>
      </c>
      <c r="J4" s="196">
        <v>38.51</v>
      </c>
      <c r="K4" s="196">
        <v>122.42</v>
      </c>
      <c r="L4" s="196">
        <v>0.24</v>
      </c>
      <c r="M4" s="196">
        <v>2.4700000000000002</v>
      </c>
      <c r="N4" s="196">
        <v>5.13</v>
      </c>
      <c r="O4" s="196">
        <v>1.36</v>
      </c>
      <c r="P4" s="196">
        <v>0.96</v>
      </c>
      <c r="Q4" s="196">
        <v>0.37</v>
      </c>
      <c r="R4" s="196">
        <v>0.72</v>
      </c>
      <c r="S4" s="196">
        <v>0.45</v>
      </c>
      <c r="T4" s="196">
        <v>0</v>
      </c>
      <c r="U4" s="196">
        <v>2.31</v>
      </c>
      <c r="V4" s="196">
        <v>0.45</v>
      </c>
      <c r="W4" s="196">
        <v>0.6</v>
      </c>
      <c r="X4" s="196">
        <v>2.52</v>
      </c>
      <c r="Y4" s="196">
        <v>0</v>
      </c>
      <c r="Z4" s="196">
        <v>4.74</v>
      </c>
      <c r="AA4" s="196">
        <v>1.54</v>
      </c>
      <c r="AB4" s="196">
        <v>0</v>
      </c>
      <c r="AC4" s="196">
        <v>0</v>
      </c>
      <c r="AD4" s="196">
        <v>24.92</v>
      </c>
      <c r="AE4" s="196">
        <v>0</v>
      </c>
      <c r="AF4" s="196">
        <v>0</v>
      </c>
      <c r="AG4" s="196">
        <v>74.97</v>
      </c>
      <c r="AH4" s="196">
        <v>57.99</v>
      </c>
      <c r="AI4" s="196">
        <v>0</v>
      </c>
      <c r="AJ4" s="196">
        <v>0</v>
      </c>
      <c r="AK4" s="196">
        <v>15.85</v>
      </c>
      <c r="AL4" s="196">
        <v>0</v>
      </c>
      <c r="AM4" s="196">
        <v>0</v>
      </c>
      <c r="AN4" s="196">
        <v>0</v>
      </c>
      <c r="AO4" s="196">
        <v>0</v>
      </c>
      <c r="AP4" s="196">
        <v>171.2</v>
      </c>
      <c r="AQ4" s="196">
        <v>0</v>
      </c>
      <c r="AR4" s="196">
        <v>6.69</v>
      </c>
      <c r="AS4" s="196">
        <v>0</v>
      </c>
      <c r="AT4" s="196">
        <v>2.17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13.37</v>
      </c>
      <c r="E5" s="196">
        <v>0</v>
      </c>
      <c r="F5" s="196">
        <v>0</v>
      </c>
      <c r="G5" s="196">
        <v>31.29</v>
      </c>
      <c r="H5" s="196">
        <v>0</v>
      </c>
      <c r="I5" s="196">
        <v>0</v>
      </c>
      <c r="J5" s="196">
        <v>38.51</v>
      </c>
      <c r="K5" s="196">
        <v>170.48</v>
      </c>
      <c r="L5" s="196">
        <v>0.24</v>
      </c>
      <c r="M5" s="196">
        <v>2.4700000000000002</v>
      </c>
      <c r="N5" s="196">
        <v>1.93</v>
      </c>
      <c r="O5" s="196">
        <v>1.36</v>
      </c>
      <c r="P5" s="196">
        <v>0.96</v>
      </c>
      <c r="Q5" s="196">
        <v>0.37</v>
      </c>
      <c r="R5" s="196">
        <v>0.72</v>
      </c>
      <c r="S5" s="196">
        <v>0.45</v>
      </c>
      <c r="T5" s="196">
        <v>0</v>
      </c>
      <c r="U5" s="196">
        <v>2.31</v>
      </c>
      <c r="V5" s="196">
        <v>0.45</v>
      </c>
      <c r="W5" s="196">
        <v>0.6</v>
      </c>
      <c r="X5" s="196">
        <v>2.52</v>
      </c>
      <c r="Y5" s="196">
        <v>0</v>
      </c>
      <c r="Z5" s="196">
        <v>4.74</v>
      </c>
      <c r="AA5" s="196">
        <v>1.54</v>
      </c>
      <c r="AB5" s="196">
        <v>0</v>
      </c>
      <c r="AC5" s="196">
        <v>0</v>
      </c>
      <c r="AD5" s="196">
        <v>24.92</v>
      </c>
      <c r="AE5" s="196">
        <v>0</v>
      </c>
      <c r="AF5" s="196">
        <v>0</v>
      </c>
      <c r="AG5" s="196">
        <v>74.97</v>
      </c>
      <c r="AH5" s="196">
        <v>57.99</v>
      </c>
      <c r="AI5" s="196">
        <v>0</v>
      </c>
      <c r="AJ5" s="196">
        <v>0</v>
      </c>
      <c r="AK5" s="196">
        <v>15.85</v>
      </c>
      <c r="AL5" s="196">
        <v>0</v>
      </c>
      <c r="AM5" s="196">
        <v>0</v>
      </c>
      <c r="AN5" s="196">
        <v>0</v>
      </c>
      <c r="AO5" s="196">
        <v>0</v>
      </c>
      <c r="AP5" s="196">
        <v>171.2</v>
      </c>
      <c r="AQ5" s="196">
        <v>0</v>
      </c>
      <c r="AR5" s="196">
        <v>6.69</v>
      </c>
      <c r="AS5" s="196">
        <v>0</v>
      </c>
      <c r="AT5" s="196">
        <v>2.17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13.37</v>
      </c>
      <c r="E6" s="196">
        <v>0</v>
      </c>
      <c r="F6" s="196">
        <v>0</v>
      </c>
      <c r="G6" s="196">
        <v>31.29</v>
      </c>
      <c r="H6" s="196">
        <v>0</v>
      </c>
      <c r="I6" s="196">
        <v>0</v>
      </c>
      <c r="J6" s="196">
        <v>38.51</v>
      </c>
      <c r="K6" s="196">
        <v>237.77</v>
      </c>
      <c r="L6" s="196">
        <v>0.24</v>
      </c>
      <c r="M6" s="196">
        <v>2.4700000000000002</v>
      </c>
      <c r="N6" s="196">
        <v>2.0099999999999998</v>
      </c>
      <c r="O6" s="196">
        <v>1.36</v>
      </c>
      <c r="P6" s="196">
        <v>0.96</v>
      </c>
      <c r="Q6" s="196">
        <v>0.37</v>
      </c>
      <c r="R6" s="196">
        <v>0.72</v>
      </c>
      <c r="S6" s="196">
        <v>0.45</v>
      </c>
      <c r="T6" s="196">
        <v>0</v>
      </c>
      <c r="U6" s="196">
        <v>2.31</v>
      </c>
      <c r="V6" s="196">
        <v>0.45</v>
      </c>
      <c r="W6" s="196">
        <v>0.6</v>
      </c>
      <c r="X6" s="196">
        <v>2.52</v>
      </c>
      <c r="Y6" s="196">
        <v>0</v>
      </c>
      <c r="Z6" s="196">
        <v>4.74</v>
      </c>
      <c r="AA6" s="196">
        <v>1.54</v>
      </c>
      <c r="AB6" s="196">
        <v>0</v>
      </c>
      <c r="AC6" s="196">
        <v>0</v>
      </c>
      <c r="AD6" s="196">
        <v>24.92</v>
      </c>
      <c r="AE6" s="196">
        <v>0</v>
      </c>
      <c r="AF6" s="196">
        <v>0</v>
      </c>
      <c r="AG6" s="196">
        <v>74.97</v>
      </c>
      <c r="AH6" s="196">
        <v>57.99</v>
      </c>
      <c r="AI6" s="196">
        <v>0</v>
      </c>
      <c r="AJ6" s="196">
        <v>0</v>
      </c>
      <c r="AK6" s="196">
        <v>15.85</v>
      </c>
      <c r="AL6" s="196">
        <v>0</v>
      </c>
      <c r="AM6" s="196">
        <v>0</v>
      </c>
      <c r="AN6" s="196">
        <v>0</v>
      </c>
      <c r="AO6" s="196">
        <v>0</v>
      </c>
      <c r="AP6" s="196">
        <v>171.2</v>
      </c>
      <c r="AQ6" s="196">
        <v>0</v>
      </c>
      <c r="AR6" s="196">
        <v>6.69</v>
      </c>
      <c r="AS6" s="196">
        <v>0</v>
      </c>
      <c r="AT6" s="196">
        <v>2.17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13.37</v>
      </c>
      <c r="E7" s="196">
        <v>0</v>
      </c>
      <c r="F7" s="196">
        <v>0</v>
      </c>
      <c r="G7" s="196">
        <v>31.29</v>
      </c>
      <c r="H7" s="196">
        <v>0</v>
      </c>
      <c r="I7" s="196">
        <v>0</v>
      </c>
      <c r="J7" s="196">
        <v>38.51</v>
      </c>
      <c r="K7" s="196">
        <v>237.77</v>
      </c>
      <c r="L7" s="196">
        <v>3.4</v>
      </c>
      <c r="M7" s="196">
        <v>2.4700000000000002</v>
      </c>
      <c r="N7" s="196">
        <v>2.4</v>
      </c>
      <c r="O7" s="196">
        <v>1.36</v>
      </c>
      <c r="P7" s="196">
        <v>0.96</v>
      </c>
      <c r="Q7" s="196">
        <v>4.7699999999999996</v>
      </c>
      <c r="R7" s="196">
        <v>9.61</v>
      </c>
      <c r="S7" s="196">
        <v>5.53</v>
      </c>
      <c r="T7" s="196">
        <v>0</v>
      </c>
      <c r="U7" s="196">
        <v>2.31</v>
      </c>
      <c r="V7" s="196">
        <v>6.21</v>
      </c>
      <c r="W7" s="196">
        <v>0.6</v>
      </c>
      <c r="X7" s="196">
        <v>2.52</v>
      </c>
      <c r="Y7" s="196">
        <v>0</v>
      </c>
      <c r="Z7" s="196">
        <v>4.74</v>
      </c>
      <c r="AA7" s="196">
        <v>25.2</v>
      </c>
      <c r="AB7" s="196">
        <v>0</v>
      </c>
      <c r="AC7" s="196">
        <v>0</v>
      </c>
      <c r="AD7" s="196">
        <v>24.92</v>
      </c>
      <c r="AE7" s="196">
        <v>0</v>
      </c>
      <c r="AF7" s="196">
        <v>0</v>
      </c>
      <c r="AG7" s="196">
        <v>74.97</v>
      </c>
      <c r="AH7" s="196">
        <v>57.99</v>
      </c>
      <c r="AI7" s="196">
        <v>0</v>
      </c>
      <c r="AJ7" s="196">
        <v>0</v>
      </c>
      <c r="AK7" s="196">
        <v>15.85</v>
      </c>
      <c r="AL7" s="196">
        <v>0</v>
      </c>
      <c r="AM7" s="196">
        <v>0</v>
      </c>
      <c r="AN7" s="196">
        <v>0</v>
      </c>
      <c r="AO7" s="196">
        <v>0</v>
      </c>
      <c r="AP7" s="196">
        <v>171.2</v>
      </c>
      <c r="AQ7" s="196">
        <v>0</v>
      </c>
      <c r="AR7" s="196">
        <v>6.69</v>
      </c>
      <c r="AS7" s="196">
        <v>0</v>
      </c>
      <c r="AT7" s="196">
        <v>2.17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13.37</v>
      </c>
      <c r="E8" s="196">
        <v>0</v>
      </c>
      <c r="F8" s="196">
        <v>0</v>
      </c>
      <c r="G8" s="196">
        <v>31.29</v>
      </c>
      <c r="H8" s="196">
        <v>0</v>
      </c>
      <c r="I8" s="196">
        <v>0</v>
      </c>
      <c r="J8" s="196">
        <v>38.51</v>
      </c>
      <c r="K8" s="196">
        <v>237.77</v>
      </c>
      <c r="L8" s="196">
        <v>3.4</v>
      </c>
      <c r="M8" s="196">
        <v>2.4700000000000002</v>
      </c>
      <c r="N8" s="196">
        <v>2.0099999999999998</v>
      </c>
      <c r="O8" s="196">
        <v>1.36</v>
      </c>
      <c r="P8" s="196">
        <v>0.96</v>
      </c>
      <c r="Q8" s="196">
        <v>4.7699999999999996</v>
      </c>
      <c r="R8" s="196">
        <v>10.93</v>
      </c>
      <c r="S8" s="196">
        <v>5.82</v>
      </c>
      <c r="T8" s="196">
        <v>0</v>
      </c>
      <c r="U8" s="196">
        <v>2.31</v>
      </c>
      <c r="V8" s="196">
        <v>6.21</v>
      </c>
      <c r="W8" s="196">
        <v>0.6</v>
      </c>
      <c r="X8" s="196">
        <v>2.52</v>
      </c>
      <c r="Y8" s="196">
        <v>0</v>
      </c>
      <c r="Z8" s="196">
        <v>4.74</v>
      </c>
      <c r="AA8" s="196">
        <v>25.2</v>
      </c>
      <c r="AB8" s="196">
        <v>0</v>
      </c>
      <c r="AC8" s="196">
        <v>0</v>
      </c>
      <c r="AD8" s="196">
        <v>24.92</v>
      </c>
      <c r="AE8" s="196">
        <v>0</v>
      </c>
      <c r="AF8" s="196">
        <v>0</v>
      </c>
      <c r="AG8" s="196">
        <v>74.97</v>
      </c>
      <c r="AH8" s="196">
        <v>57.99</v>
      </c>
      <c r="AI8" s="196">
        <v>0</v>
      </c>
      <c r="AJ8" s="196">
        <v>0</v>
      </c>
      <c r="AK8" s="196">
        <v>15.85</v>
      </c>
      <c r="AL8" s="196">
        <v>0</v>
      </c>
      <c r="AM8" s="196">
        <v>0</v>
      </c>
      <c r="AN8" s="196">
        <v>0</v>
      </c>
      <c r="AO8" s="196">
        <v>0</v>
      </c>
      <c r="AP8" s="196">
        <v>171.2</v>
      </c>
      <c r="AQ8" s="196">
        <v>0</v>
      </c>
      <c r="AR8" s="196">
        <v>6.69</v>
      </c>
      <c r="AS8" s="196">
        <v>0</v>
      </c>
      <c r="AT8" s="196">
        <v>2.17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13.37</v>
      </c>
      <c r="E9" s="196">
        <v>0</v>
      </c>
      <c r="F9" s="196">
        <v>0</v>
      </c>
      <c r="G9" s="196">
        <v>31.29</v>
      </c>
      <c r="H9" s="196">
        <v>0</v>
      </c>
      <c r="I9" s="196">
        <v>0</v>
      </c>
      <c r="J9" s="196">
        <v>38.51</v>
      </c>
      <c r="K9" s="196">
        <v>237.77</v>
      </c>
      <c r="L9" s="196">
        <v>3.4</v>
      </c>
      <c r="M9" s="196">
        <v>2.4700000000000002</v>
      </c>
      <c r="N9" s="196">
        <v>2.0099999999999998</v>
      </c>
      <c r="O9" s="196">
        <v>1.36</v>
      </c>
      <c r="P9" s="196">
        <v>0.96</v>
      </c>
      <c r="Q9" s="196">
        <v>4.7699999999999996</v>
      </c>
      <c r="R9" s="196">
        <v>10.93</v>
      </c>
      <c r="S9" s="196">
        <v>5.82</v>
      </c>
      <c r="T9" s="196">
        <v>0</v>
      </c>
      <c r="U9" s="196">
        <v>2.31</v>
      </c>
      <c r="V9" s="196">
        <v>6.21</v>
      </c>
      <c r="W9" s="196">
        <v>0.6</v>
      </c>
      <c r="X9" s="196">
        <v>2.52</v>
      </c>
      <c r="Y9" s="196">
        <v>0</v>
      </c>
      <c r="Z9" s="196">
        <v>4.74</v>
      </c>
      <c r="AA9" s="196">
        <v>25.2</v>
      </c>
      <c r="AB9" s="196">
        <v>0</v>
      </c>
      <c r="AC9" s="196">
        <v>0</v>
      </c>
      <c r="AD9" s="196">
        <v>24.92</v>
      </c>
      <c r="AE9" s="196">
        <v>0</v>
      </c>
      <c r="AF9" s="196">
        <v>0</v>
      </c>
      <c r="AG9" s="196">
        <v>74.97</v>
      </c>
      <c r="AH9" s="196">
        <v>57.99</v>
      </c>
      <c r="AI9" s="196">
        <v>0</v>
      </c>
      <c r="AJ9" s="196">
        <v>0</v>
      </c>
      <c r="AK9" s="196">
        <v>15.85</v>
      </c>
      <c r="AL9" s="196">
        <v>0</v>
      </c>
      <c r="AM9" s="196">
        <v>0</v>
      </c>
      <c r="AN9" s="196">
        <v>0</v>
      </c>
      <c r="AO9" s="196">
        <v>0</v>
      </c>
      <c r="AP9" s="196">
        <v>171.2</v>
      </c>
      <c r="AQ9" s="196">
        <v>0</v>
      </c>
      <c r="AR9" s="196">
        <v>6.69</v>
      </c>
      <c r="AS9" s="196">
        <v>0</v>
      </c>
      <c r="AT9" s="196">
        <v>2.17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13.37</v>
      </c>
      <c r="E10" s="196">
        <v>0</v>
      </c>
      <c r="F10" s="196">
        <v>0</v>
      </c>
      <c r="G10" s="196">
        <v>31.29</v>
      </c>
      <c r="H10" s="196">
        <v>0</v>
      </c>
      <c r="I10" s="196">
        <v>0</v>
      </c>
      <c r="J10" s="196">
        <v>38.51</v>
      </c>
      <c r="K10" s="196">
        <v>237.77</v>
      </c>
      <c r="L10" s="196">
        <v>3.4</v>
      </c>
      <c r="M10" s="196">
        <v>2.4700000000000002</v>
      </c>
      <c r="N10" s="196">
        <v>2.0099999999999998</v>
      </c>
      <c r="O10" s="196">
        <v>1.36</v>
      </c>
      <c r="P10" s="196">
        <v>0.96</v>
      </c>
      <c r="Q10" s="196">
        <v>4.7699999999999996</v>
      </c>
      <c r="R10" s="196">
        <v>10.93</v>
      </c>
      <c r="S10" s="196">
        <v>5.82</v>
      </c>
      <c r="T10" s="196">
        <v>0</v>
      </c>
      <c r="U10" s="196">
        <v>2.31</v>
      </c>
      <c r="V10" s="196">
        <v>6.21</v>
      </c>
      <c r="W10" s="196">
        <v>0.6</v>
      </c>
      <c r="X10" s="196">
        <v>2.52</v>
      </c>
      <c r="Y10" s="196">
        <v>0</v>
      </c>
      <c r="Z10" s="196">
        <v>4.74</v>
      </c>
      <c r="AA10" s="196">
        <v>25.2</v>
      </c>
      <c r="AB10" s="196">
        <v>0</v>
      </c>
      <c r="AC10" s="196">
        <v>0</v>
      </c>
      <c r="AD10" s="196">
        <v>24.92</v>
      </c>
      <c r="AE10" s="196">
        <v>0</v>
      </c>
      <c r="AF10" s="196">
        <v>0</v>
      </c>
      <c r="AG10" s="196">
        <v>0</v>
      </c>
      <c r="AH10" s="196">
        <v>57.99</v>
      </c>
      <c r="AI10" s="196">
        <v>0</v>
      </c>
      <c r="AJ10" s="196">
        <v>0</v>
      </c>
      <c r="AK10" s="196">
        <v>15.85</v>
      </c>
      <c r="AL10" s="196">
        <v>0</v>
      </c>
      <c r="AM10" s="196">
        <v>0</v>
      </c>
      <c r="AN10" s="196">
        <v>0</v>
      </c>
      <c r="AO10" s="196">
        <v>0</v>
      </c>
      <c r="AP10" s="196">
        <v>171.2</v>
      </c>
      <c r="AQ10" s="196">
        <v>0</v>
      </c>
      <c r="AR10" s="196">
        <v>6.69</v>
      </c>
      <c r="AS10" s="196">
        <v>0</v>
      </c>
      <c r="AT10" s="196">
        <v>2.17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13.37</v>
      </c>
      <c r="E11" s="196">
        <v>0</v>
      </c>
      <c r="F11" s="196">
        <v>0</v>
      </c>
      <c r="G11" s="196">
        <v>31.29</v>
      </c>
      <c r="H11" s="196">
        <v>0</v>
      </c>
      <c r="I11" s="196">
        <v>0</v>
      </c>
      <c r="J11" s="196">
        <v>38.51</v>
      </c>
      <c r="K11" s="196">
        <v>237.77</v>
      </c>
      <c r="L11" s="196">
        <v>3.4</v>
      </c>
      <c r="M11" s="196">
        <v>2.4700000000000002</v>
      </c>
      <c r="N11" s="196">
        <v>2.0099999999999998</v>
      </c>
      <c r="O11" s="196">
        <v>1.36</v>
      </c>
      <c r="P11" s="196">
        <v>0.96</v>
      </c>
      <c r="Q11" s="196">
        <v>4.7699999999999996</v>
      </c>
      <c r="R11" s="196">
        <v>10.93</v>
      </c>
      <c r="S11" s="196">
        <v>5.82</v>
      </c>
      <c r="T11" s="196">
        <v>0</v>
      </c>
      <c r="U11" s="196">
        <v>2.31</v>
      </c>
      <c r="V11" s="196">
        <v>6.21</v>
      </c>
      <c r="W11" s="196">
        <v>0.6</v>
      </c>
      <c r="X11" s="196">
        <v>2.52</v>
      </c>
      <c r="Y11" s="196">
        <v>0</v>
      </c>
      <c r="Z11" s="196">
        <v>4.74</v>
      </c>
      <c r="AA11" s="196">
        <v>25.2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0</v>
      </c>
      <c r="AH11" s="196">
        <v>57.99</v>
      </c>
      <c r="AI11" s="196">
        <v>0</v>
      </c>
      <c r="AJ11" s="196">
        <v>0</v>
      </c>
      <c r="AK11" s="196">
        <v>15.85</v>
      </c>
      <c r="AL11" s="196">
        <v>0</v>
      </c>
      <c r="AM11" s="196">
        <v>0</v>
      </c>
      <c r="AN11" s="196">
        <v>0</v>
      </c>
      <c r="AO11" s="196">
        <v>0</v>
      </c>
      <c r="AP11" s="196">
        <v>171.2</v>
      </c>
      <c r="AQ11" s="196">
        <v>0</v>
      </c>
      <c r="AR11" s="196">
        <v>6.69</v>
      </c>
      <c r="AS11" s="196">
        <v>0</v>
      </c>
      <c r="AT11" s="196">
        <v>2.17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13.37</v>
      </c>
      <c r="E12" s="196">
        <v>0</v>
      </c>
      <c r="F12" s="196">
        <v>0</v>
      </c>
      <c r="G12" s="196">
        <v>31.29</v>
      </c>
      <c r="H12" s="196">
        <v>0</v>
      </c>
      <c r="I12" s="196">
        <v>0</v>
      </c>
      <c r="J12" s="196">
        <v>38.51</v>
      </c>
      <c r="K12" s="196">
        <v>237.77</v>
      </c>
      <c r="L12" s="196">
        <v>3.4</v>
      </c>
      <c r="M12" s="196">
        <v>2.4700000000000002</v>
      </c>
      <c r="N12" s="196">
        <v>2.0099999999999998</v>
      </c>
      <c r="O12" s="196">
        <v>1.36</v>
      </c>
      <c r="P12" s="196">
        <v>0.96</v>
      </c>
      <c r="Q12" s="196">
        <v>4.7699999999999996</v>
      </c>
      <c r="R12" s="196">
        <v>10.93</v>
      </c>
      <c r="S12" s="196">
        <v>5.82</v>
      </c>
      <c r="T12" s="196">
        <v>0</v>
      </c>
      <c r="U12" s="196">
        <v>2.31</v>
      </c>
      <c r="V12" s="196">
        <v>6.21</v>
      </c>
      <c r="W12" s="196">
        <v>0.6</v>
      </c>
      <c r="X12" s="196">
        <v>2.52</v>
      </c>
      <c r="Y12" s="196">
        <v>0</v>
      </c>
      <c r="Z12" s="196">
        <v>4.74</v>
      </c>
      <c r="AA12" s="196">
        <v>25.2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0</v>
      </c>
      <c r="AH12" s="196">
        <v>57.99</v>
      </c>
      <c r="AI12" s="196">
        <v>0</v>
      </c>
      <c r="AJ12" s="196">
        <v>0</v>
      </c>
      <c r="AK12" s="196">
        <v>15.85</v>
      </c>
      <c r="AL12" s="196">
        <v>0</v>
      </c>
      <c r="AM12" s="196">
        <v>0</v>
      </c>
      <c r="AN12" s="196">
        <v>0</v>
      </c>
      <c r="AO12" s="196">
        <v>0</v>
      </c>
      <c r="AP12" s="196">
        <v>171.2</v>
      </c>
      <c r="AQ12" s="196">
        <v>0</v>
      </c>
      <c r="AR12" s="196">
        <v>6.69</v>
      </c>
      <c r="AS12" s="196">
        <v>0</v>
      </c>
      <c r="AT12" s="196">
        <v>2.17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13.37</v>
      </c>
      <c r="E13" s="196">
        <v>0</v>
      </c>
      <c r="F13" s="196">
        <v>0</v>
      </c>
      <c r="G13" s="196">
        <v>31.29</v>
      </c>
      <c r="H13" s="196">
        <v>0</v>
      </c>
      <c r="I13" s="196">
        <v>0</v>
      </c>
      <c r="J13" s="196">
        <v>38.51</v>
      </c>
      <c r="K13" s="196">
        <v>237.77</v>
      </c>
      <c r="L13" s="196">
        <v>3.4</v>
      </c>
      <c r="M13" s="196">
        <v>2.4700000000000002</v>
      </c>
      <c r="N13" s="196">
        <v>2.0099999999999998</v>
      </c>
      <c r="O13" s="196">
        <v>1.36</v>
      </c>
      <c r="P13" s="196">
        <v>0.96</v>
      </c>
      <c r="Q13" s="196">
        <v>4.7699999999999996</v>
      </c>
      <c r="R13" s="196">
        <v>10.93</v>
      </c>
      <c r="S13" s="196">
        <v>5.82</v>
      </c>
      <c r="T13" s="196">
        <v>0</v>
      </c>
      <c r="U13" s="196">
        <v>2.31</v>
      </c>
      <c r="V13" s="196">
        <v>6.21</v>
      </c>
      <c r="W13" s="196">
        <v>0.59</v>
      </c>
      <c r="X13" s="196">
        <v>2.52</v>
      </c>
      <c r="Y13" s="196">
        <v>0</v>
      </c>
      <c r="Z13" s="196">
        <v>64.56</v>
      </c>
      <c r="AA13" s="196">
        <v>25.2</v>
      </c>
      <c r="AB13" s="196">
        <v>0</v>
      </c>
      <c r="AC13" s="196">
        <v>0</v>
      </c>
      <c r="AD13" s="196">
        <v>24.92</v>
      </c>
      <c r="AE13" s="196">
        <v>0</v>
      </c>
      <c r="AF13" s="196">
        <v>0</v>
      </c>
      <c r="AG13" s="196">
        <v>0</v>
      </c>
      <c r="AH13" s="196">
        <v>57.99</v>
      </c>
      <c r="AI13" s="196">
        <v>0</v>
      </c>
      <c r="AJ13" s="196">
        <v>0</v>
      </c>
      <c r="AK13" s="196">
        <v>15.85</v>
      </c>
      <c r="AL13" s="196">
        <v>0</v>
      </c>
      <c r="AM13" s="196">
        <v>0</v>
      </c>
      <c r="AN13" s="196">
        <v>0</v>
      </c>
      <c r="AO13" s="196">
        <v>0</v>
      </c>
      <c r="AP13" s="196">
        <v>171.2</v>
      </c>
      <c r="AQ13" s="196">
        <v>0</v>
      </c>
      <c r="AR13" s="196">
        <v>6.69</v>
      </c>
      <c r="AS13" s="196">
        <v>0</v>
      </c>
      <c r="AT13" s="196">
        <v>2.17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13.37</v>
      </c>
      <c r="E14" s="196">
        <v>0</v>
      </c>
      <c r="F14" s="196">
        <v>0</v>
      </c>
      <c r="G14" s="196">
        <v>31.29</v>
      </c>
      <c r="H14" s="196">
        <v>0</v>
      </c>
      <c r="I14" s="196">
        <v>0</v>
      </c>
      <c r="J14" s="196">
        <v>38.51</v>
      </c>
      <c r="K14" s="196">
        <v>237.77</v>
      </c>
      <c r="L14" s="196">
        <v>3.4</v>
      </c>
      <c r="M14" s="196">
        <v>2.4700000000000002</v>
      </c>
      <c r="N14" s="196">
        <v>2.0099999999999998</v>
      </c>
      <c r="O14" s="196">
        <v>1.36</v>
      </c>
      <c r="P14" s="196">
        <v>0.96</v>
      </c>
      <c r="Q14" s="196">
        <v>4.7699999999999996</v>
      </c>
      <c r="R14" s="196">
        <v>10.93</v>
      </c>
      <c r="S14" s="196">
        <v>5.82</v>
      </c>
      <c r="T14" s="196">
        <v>0</v>
      </c>
      <c r="U14" s="196">
        <v>2.31</v>
      </c>
      <c r="V14" s="196">
        <v>6.21</v>
      </c>
      <c r="W14" s="196">
        <v>0.59</v>
      </c>
      <c r="X14" s="196">
        <v>2.52</v>
      </c>
      <c r="Y14" s="196">
        <v>0</v>
      </c>
      <c r="Z14" s="196">
        <v>64.56</v>
      </c>
      <c r="AA14" s="196">
        <v>25.2</v>
      </c>
      <c r="AB14" s="196">
        <v>0</v>
      </c>
      <c r="AC14" s="196">
        <v>0</v>
      </c>
      <c r="AD14" s="196">
        <v>24.92</v>
      </c>
      <c r="AE14" s="196">
        <v>0</v>
      </c>
      <c r="AF14" s="196">
        <v>0</v>
      </c>
      <c r="AG14" s="196">
        <v>0</v>
      </c>
      <c r="AH14" s="196">
        <v>57.99</v>
      </c>
      <c r="AI14" s="196">
        <v>0</v>
      </c>
      <c r="AJ14" s="196">
        <v>0</v>
      </c>
      <c r="AK14" s="196">
        <v>15.85</v>
      </c>
      <c r="AL14" s="196">
        <v>0</v>
      </c>
      <c r="AM14" s="196">
        <v>0</v>
      </c>
      <c r="AN14" s="196">
        <v>0</v>
      </c>
      <c r="AO14" s="196">
        <v>0</v>
      </c>
      <c r="AP14" s="196">
        <v>171.2</v>
      </c>
      <c r="AQ14" s="196">
        <v>0</v>
      </c>
      <c r="AR14" s="196">
        <v>6.69</v>
      </c>
      <c r="AS14" s="196">
        <v>0</v>
      </c>
      <c r="AT14" s="196">
        <v>2.17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13.37</v>
      </c>
      <c r="E15" s="196">
        <v>0</v>
      </c>
      <c r="F15" s="196">
        <v>0</v>
      </c>
      <c r="G15" s="196">
        <v>31.29</v>
      </c>
      <c r="H15" s="196">
        <v>0</v>
      </c>
      <c r="I15" s="196">
        <v>0</v>
      </c>
      <c r="J15" s="196">
        <v>38.51</v>
      </c>
      <c r="K15" s="196">
        <v>237.77</v>
      </c>
      <c r="L15" s="196">
        <v>3.4</v>
      </c>
      <c r="M15" s="196">
        <v>2.4700000000000002</v>
      </c>
      <c r="N15" s="196">
        <v>2.0099999999999998</v>
      </c>
      <c r="O15" s="196">
        <v>1.36</v>
      </c>
      <c r="P15" s="196">
        <v>0.96</v>
      </c>
      <c r="Q15" s="196">
        <v>4.7699999999999996</v>
      </c>
      <c r="R15" s="196">
        <v>10.93</v>
      </c>
      <c r="S15" s="196">
        <v>5.82</v>
      </c>
      <c r="T15" s="196">
        <v>0</v>
      </c>
      <c r="U15" s="196">
        <v>2.31</v>
      </c>
      <c r="V15" s="196">
        <v>6.21</v>
      </c>
      <c r="W15" s="196">
        <v>0.59</v>
      </c>
      <c r="X15" s="196">
        <v>2.52</v>
      </c>
      <c r="Y15" s="196">
        <v>0</v>
      </c>
      <c r="Z15" s="196">
        <v>64.56</v>
      </c>
      <c r="AA15" s="196">
        <v>25.2</v>
      </c>
      <c r="AB15" s="196">
        <v>0</v>
      </c>
      <c r="AC15" s="196">
        <v>0</v>
      </c>
      <c r="AD15" s="196">
        <v>24.92</v>
      </c>
      <c r="AE15" s="196">
        <v>0</v>
      </c>
      <c r="AF15" s="196">
        <v>0</v>
      </c>
      <c r="AG15" s="196">
        <v>0</v>
      </c>
      <c r="AH15" s="196">
        <v>57.99</v>
      </c>
      <c r="AI15" s="196">
        <v>0</v>
      </c>
      <c r="AJ15" s="196">
        <v>0</v>
      </c>
      <c r="AK15" s="196">
        <v>15.85</v>
      </c>
      <c r="AL15" s="196">
        <v>0</v>
      </c>
      <c r="AM15" s="196">
        <v>0</v>
      </c>
      <c r="AN15" s="196">
        <v>0</v>
      </c>
      <c r="AO15" s="196">
        <v>0</v>
      </c>
      <c r="AP15" s="196">
        <v>171.2</v>
      </c>
      <c r="AQ15" s="196">
        <v>0</v>
      </c>
      <c r="AR15" s="196">
        <v>6.69</v>
      </c>
      <c r="AS15" s="196">
        <v>0</v>
      </c>
      <c r="AT15" s="196">
        <v>2.17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13.37</v>
      </c>
      <c r="E16" s="196">
        <v>0</v>
      </c>
      <c r="F16" s="196">
        <v>0</v>
      </c>
      <c r="G16" s="196">
        <v>31.29</v>
      </c>
      <c r="H16" s="196">
        <v>0</v>
      </c>
      <c r="I16" s="196">
        <v>0</v>
      </c>
      <c r="J16" s="196">
        <v>38.51</v>
      </c>
      <c r="K16" s="196">
        <v>237.77</v>
      </c>
      <c r="L16" s="196">
        <v>3.4</v>
      </c>
      <c r="M16" s="196">
        <v>2.4700000000000002</v>
      </c>
      <c r="N16" s="196">
        <v>2.0099999999999998</v>
      </c>
      <c r="O16" s="196">
        <v>1.36</v>
      </c>
      <c r="P16" s="196">
        <v>0.96</v>
      </c>
      <c r="Q16" s="196">
        <v>4.7699999999999996</v>
      </c>
      <c r="R16" s="196">
        <v>10.93</v>
      </c>
      <c r="S16" s="196">
        <v>5.82</v>
      </c>
      <c r="T16" s="196">
        <v>0</v>
      </c>
      <c r="U16" s="196">
        <v>2.31</v>
      </c>
      <c r="V16" s="196">
        <v>6.21</v>
      </c>
      <c r="W16" s="196">
        <v>0.59</v>
      </c>
      <c r="X16" s="196">
        <v>2.52</v>
      </c>
      <c r="Y16" s="196">
        <v>0</v>
      </c>
      <c r="Z16" s="196">
        <v>64.56</v>
      </c>
      <c r="AA16" s="196">
        <v>25.2</v>
      </c>
      <c r="AB16" s="196">
        <v>0</v>
      </c>
      <c r="AC16" s="196">
        <v>0</v>
      </c>
      <c r="AD16" s="196">
        <v>24.92</v>
      </c>
      <c r="AE16" s="196">
        <v>0</v>
      </c>
      <c r="AF16" s="196">
        <v>0</v>
      </c>
      <c r="AG16" s="196">
        <v>0</v>
      </c>
      <c r="AH16" s="196">
        <v>57.99</v>
      </c>
      <c r="AI16" s="196">
        <v>0</v>
      </c>
      <c r="AJ16" s="196">
        <v>0</v>
      </c>
      <c r="AK16" s="196">
        <v>15.85</v>
      </c>
      <c r="AL16" s="196">
        <v>0</v>
      </c>
      <c r="AM16" s="196">
        <v>0</v>
      </c>
      <c r="AN16" s="196">
        <v>0</v>
      </c>
      <c r="AO16" s="196">
        <v>0</v>
      </c>
      <c r="AP16" s="196">
        <v>171.2</v>
      </c>
      <c r="AQ16" s="196">
        <v>0</v>
      </c>
      <c r="AR16" s="196">
        <v>6.69</v>
      </c>
      <c r="AS16" s="196">
        <v>0</v>
      </c>
      <c r="AT16" s="196">
        <v>2.17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13.37</v>
      </c>
      <c r="E17" s="196">
        <v>0</v>
      </c>
      <c r="F17" s="196">
        <v>0</v>
      </c>
      <c r="G17" s="196">
        <v>31.29</v>
      </c>
      <c r="H17" s="196">
        <v>0</v>
      </c>
      <c r="I17" s="196">
        <v>0</v>
      </c>
      <c r="J17" s="196">
        <v>38.51</v>
      </c>
      <c r="K17" s="196">
        <v>237.77</v>
      </c>
      <c r="L17" s="196">
        <v>3.4</v>
      </c>
      <c r="M17" s="196">
        <v>2.4700000000000002</v>
      </c>
      <c r="N17" s="196">
        <v>2.0099999999999998</v>
      </c>
      <c r="O17" s="196">
        <v>1.36</v>
      </c>
      <c r="P17" s="196">
        <v>0.96</v>
      </c>
      <c r="Q17" s="196">
        <v>4.7699999999999996</v>
      </c>
      <c r="R17" s="196">
        <v>10.93</v>
      </c>
      <c r="S17" s="196">
        <v>5.82</v>
      </c>
      <c r="T17" s="196">
        <v>0</v>
      </c>
      <c r="U17" s="196">
        <v>2.31</v>
      </c>
      <c r="V17" s="196">
        <v>6.21</v>
      </c>
      <c r="W17" s="196">
        <v>0.59</v>
      </c>
      <c r="X17" s="196">
        <v>2.52</v>
      </c>
      <c r="Y17" s="196">
        <v>0</v>
      </c>
      <c r="Z17" s="196">
        <v>64.56</v>
      </c>
      <c r="AA17" s="196">
        <v>25.2</v>
      </c>
      <c r="AB17" s="196">
        <v>0</v>
      </c>
      <c r="AC17" s="196">
        <v>0</v>
      </c>
      <c r="AD17" s="196">
        <v>24.92</v>
      </c>
      <c r="AE17" s="196">
        <v>0</v>
      </c>
      <c r="AF17" s="196">
        <v>0</v>
      </c>
      <c r="AG17" s="196">
        <v>0</v>
      </c>
      <c r="AH17" s="196">
        <v>57.99</v>
      </c>
      <c r="AI17" s="196">
        <v>0</v>
      </c>
      <c r="AJ17" s="196">
        <v>0</v>
      </c>
      <c r="AK17" s="196">
        <v>15.85</v>
      </c>
      <c r="AL17" s="196">
        <v>0</v>
      </c>
      <c r="AM17" s="196">
        <v>0</v>
      </c>
      <c r="AN17" s="196">
        <v>0</v>
      </c>
      <c r="AO17" s="196">
        <v>0</v>
      </c>
      <c r="AP17" s="196">
        <v>171.2</v>
      </c>
      <c r="AQ17" s="196">
        <v>0</v>
      </c>
      <c r="AR17" s="196">
        <v>6.69</v>
      </c>
      <c r="AS17" s="196">
        <v>0</v>
      </c>
      <c r="AT17" s="196">
        <v>2.17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13.37</v>
      </c>
      <c r="E18" s="196">
        <v>0</v>
      </c>
      <c r="F18" s="196">
        <v>0</v>
      </c>
      <c r="G18" s="196">
        <v>31.29</v>
      </c>
      <c r="H18" s="196">
        <v>0</v>
      </c>
      <c r="I18" s="196">
        <v>0</v>
      </c>
      <c r="J18" s="196">
        <v>38.51</v>
      </c>
      <c r="K18" s="196">
        <v>237.77</v>
      </c>
      <c r="L18" s="196">
        <v>3.4</v>
      </c>
      <c r="M18" s="196">
        <v>2.4700000000000002</v>
      </c>
      <c r="N18" s="196">
        <v>2.0099999999999998</v>
      </c>
      <c r="O18" s="196">
        <v>1.36</v>
      </c>
      <c r="P18" s="196">
        <v>0.96</v>
      </c>
      <c r="Q18" s="196">
        <v>4.7699999999999996</v>
      </c>
      <c r="R18" s="196">
        <v>10.93</v>
      </c>
      <c r="S18" s="196">
        <v>5.82</v>
      </c>
      <c r="T18" s="196">
        <v>0</v>
      </c>
      <c r="U18" s="196">
        <v>2.31</v>
      </c>
      <c r="V18" s="196">
        <v>6.21</v>
      </c>
      <c r="W18" s="196">
        <v>0.59</v>
      </c>
      <c r="X18" s="196">
        <v>2.52</v>
      </c>
      <c r="Y18" s="196">
        <v>0</v>
      </c>
      <c r="Z18" s="196">
        <v>64.56</v>
      </c>
      <c r="AA18" s="196">
        <v>25.2</v>
      </c>
      <c r="AB18" s="196">
        <v>0</v>
      </c>
      <c r="AC18" s="196">
        <v>0</v>
      </c>
      <c r="AD18" s="196">
        <v>24.92</v>
      </c>
      <c r="AE18" s="196">
        <v>0</v>
      </c>
      <c r="AF18" s="196">
        <v>0</v>
      </c>
      <c r="AG18" s="196">
        <v>0</v>
      </c>
      <c r="AH18" s="196">
        <v>57.99</v>
      </c>
      <c r="AI18" s="196">
        <v>0</v>
      </c>
      <c r="AJ18" s="196">
        <v>0</v>
      </c>
      <c r="AK18" s="196">
        <v>15.85</v>
      </c>
      <c r="AL18" s="196">
        <v>0</v>
      </c>
      <c r="AM18" s="196">
        <v>0</v>
      </c>
      <c r="AN18" s="196">
        <v>0</v>
      </c>
      <c r="AO18" s="196">
        <v>0</v>
      </c>
      <c r="AP18" s="196">
        <v>171.2</v>
      </c>
      <c r="AQ18" s="196">
        <v>0</v>
      </c>
      <c r="AR18" s="196">
        <v>6.69</v>
      </c>
      <c r="AS18" s="196">
        <v>0</v>
      </c>
      <c r="AT18" s="196">
        <v>2.17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13.37</v>
      </c>
      <c r="E19" s="196">
        <v>0</v>
      </c>
      <c r="F19" s="196">
        <v>0</v>
      </c>
      <c r="G19" s="196">
        <v>31.29</v>
      </c>
      <c r="H19" s="196">
        <v>0</v>
      </c>
      <c r="I19" s="196">
        <v>0</v>
      </c>
      <c r="J19" s="196">
        <v>38.51</v>
      </c>
      <c r="K19" s="196">
        <v>237.77</v>
      </c>
      <c r="L19" s="196">
        <v>3.4</v>
      </c>
      <c r="M19" s="196">
        <v>2.4700000000000002</v>
      </c>
      <c r="N19" s="196">
        <v>2.0099999999999998</v>
      </c>
      <c r="O19" s="196">
        <v>1.36</v>
      </c>
      <c r="P19" s="196">
        <v>0.96</v>
      </c>
      <c r="Q19" s="196">
        <v>4.7699999999999996</v>
      </c>
      <c r="R19" s="196">
        <v>10.93</v>
      </c>
      <c r="S19" s="196">
        <v>5.82</v>
      </c>
      <c r="T19" s="196">
        <v>0</v>
      </c>
      <c r="U19" s="196">
        <v>2.31</v>
      </c>
      <c r="V19" s="196">
        <v>6.21</v>
      </c>
      <c r="W19" s="196">
        <v>0.59</v>
      </c>
      <c r="X19" s="196">
        <v>2.52</v>
      </c>
      <c r="Y19" s="196">
        <v>0</v>
      </c>
      <c r="Z19" s="196">
        <v>4.74</v>
      </c>
      <c r="AA19" s="196">
        <v>25.2</v>
      </c>
      <c r="AB19" s="196">
        <v>0</v>
      </c>
      <c r="AC19" s="196">
        <v>0</v>
      </c>
      <c r="AD19" s="196">
        <v>24.92</v>
      </c>
      <c r="AE19" s="196">
        <v>0</v>
      </c>
      <c r="AF19" s="196">
        <v>0</v>
      </c>
      <c r="AG19" s="196">
        <v>0</v>
      </c>
      <c r="AH19" s="196">
        <v>57.99</v>
      </c>
      <c r="AI19" s="196">
        <v>0</v>
      </c>
      <c r="AJ19" s="196">
        <v>0</v>
      </c>
      <c r="AK19" s="196">
        <v>15.85</v>
      </c>
      <c r="AL19" s="196">
        <v>0</v>
      </c>
      <c r="AM19" s="196">
        <v>0</v>
      </c>
      <c r="AN19" s="196">
        <v>0</v>
      </c>
      <c r="AO19" s="196">
        <v>0</v>
      </c>
      <c r="AP19" s="196">
        <v>171.2</v>
      </c>
      <c r="AQ19" s="196">
        <v>0</v>
      </c>
      <c r="AR19" s="196">
        <v>6.69</v>
      </c>
      <c r="AS19" s="196">
        <v>0</v>
      </c>
      <c r="AT19" s="196">
        <v>2.17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13.37</v>
      </c>
      <c r="E20" s="196">
        <v>0</v>
      </c>
      <c r="F20" s="196">
        <v>0</v>
      </c>
      <c r="G20" s="196">
        <v>31.29</v>
      </c>
      <c r="H20" s="196">
        <v>0</v>
      </c>
      <c r="I20" s="196">
        <v>0</v>
      </c>
      <c r="J20" s="196">
        <v>38.51</v>
      </c>
      <c r="K20" s="196">
        <v>237.77</v>
      </c>
      <c r="L20" s="196">
        <v>3.4</v>
      </c>
      <c r="M20" s="196">
        <v>2.4700000000000002</v>
      </c>
      <c r="N20" s="196">
        <v>2.0099999999999998</v>
      </c>
      <c r="O20" s="196">
        <v>1.36</v>
      </c>
      <c r="P20" s="196">
        <v>0.96</v>
      </c>
      <c r="Q20" s="196">
        <v>4.7699999999999996</v>
      </c>
      <c r="R20" s="196">
        <v>10.93</v>
      </c>
      <c r="S20" s="196">
        <v>5.82</v>
      </c>
      <c r="T20" s="196">
        <v>0</v>
      </c>
      <c r="U20" s="196">
        <v>2.31</v>
      </c>
      <c r="V20" s="196">
        <v>6.21</v>
      </c>
      <c r="W20" s="196">
        <v>0.59</v>
      </c>
      <c r="X20" s="196">
        <v>2.52</v>
      </c>
      <c r="Y20" s="196">
        <v>0</v>
      </c>
      <c r="Z20" s="196">
        <v>4.74</v>
      </c>
      <c r="AA20" s="196">
        <v>25.2</v>
      </c>
      <c r="AB20" s="196">
        <v>0</v>
      </c>
      <c r="AC20" s="196">
        <v>0</v>
      </c>
      <c r="AD20" s="196">
        <v>24.92</v>
      </c>
      <c r="AE20" s="196">
        <v>0</v>
      </c>
      <c r="AF20" s="196">
        <v>0</v>
      </c>
      <c r="AG20" s="196">
        <v>0</v>
      </c>
      <c r="AH20" s="196">
        <v>57.99</v>
      </c>
      <c r="AI20" s="196">
        <v>0</v>
      </c>
      <c r="AJ20" s="196">
        <v>0</v>
      </c>
      <c r="AK20" s="196">
        <v>15.85</v>
      </c>
      <c r="AL20" s="196">
        <v>0</v>
      </c>
      <c r="AM20" s="196">
        <v>0</v>
      </c>
      <c r="AN20" s="196">
        <v>0</v>
      </c>
      <c r="AO20" s="196">
        <v>0</v>
      </c>
      <c r="AP20" s="196">
        <v>171.2</v>
      </c>
      <c r="AQ20" s="196">
        <v>0</v>
      </c>
      <c r="AR20" s="196">
        <v>6.69</v>
      </c>
      <c r="AS20" s="196">
        <v>0</v>
      </c>
      <c r="AT20" s="196">
        <v>2.17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13.37</v>
      </c>
      <c r="E21" s="196">
        <v>0</v>
      </c>
      <c r="F21" s="196">
        <v>0</v>
      </c>
      <c r="G21" s="196">
        <v>31.29</v>
      </c>
      <c r="H21" s="196">
        <v>0</v>
      </c>
      <c r="I21" s="196">
        <v>0</v>
      </c>
      <c r="J21" s="196">
        <v>38.51</v>
      </c>
      <c r="K21" s="196">
        <v>237.77</v>
      </c>
      <c r="L21" s="196">
        <v>3.4</v>
      </c>
      <c r="M21" s="196">
        <v>2.4700000000000002</v>
      </c>
      <c r="N21" s="196">
        <v>2.0099999999999998</v>
      </c>
      <c r="O21" s="196">
        <v>1.36</v>
      </c>
      <c r="P21" s="196">
        <v>0.96</v>
      </c>
      <c r="Q21" s="196">
        <v>4.7699999999999996</v>
      </c>
      <c r="R21" s="196">
        <v>10.93</v>
      </c>
      <c r="S21" s="196">
        <v>5.82</v>
      </c>
      <c r="T21" s="196">
        <v>0</v>
      </c>
      <c r="U21" s="196">
        <v>2.31</v>
      </c>
      <c r="V21" s="196">
        <v>6.21</v>
      </c>
      <c r="W21" s="196">
        <v>0.59</v>
      </c>
      <c r="X21" s="196">
        <v>2.52</v>
      </c>
      <c r="Y21" s="196">
        <v>0</v>
      </c>
      <c r="Z21" s="196">
        <v>4.74</v>
      </c>
      <c r="AA21" s="196">
        <v>25.2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0</v>
      </c>
      <c r="AH21" s="196">
        <v>57.99</v>
      </c>
      <c r="AI21" s="196">
        <v>0</v>
      </c>
      <c r="AJ21" s="196">
        <v>0</v>
      </c>
      <c r="AK21" s="196">
        <v>15.85</v>
      </c>
      <c r="AL21" s="196">
        <v>0</v>
      </c>
      <c r="AM21" s="196">
        <v>0</v>
      </c>
      <c r="AN21" s="196">
        <v>0</v>
      </c>
      <c r="AO21" s="196">
        <v>0</v>
      </c>
      <c r="AP21" s="196">
        <v>171.2</v>
      </c>
      <c r="AQ21" s="196">
        <v>0</v>
      </c>
      <c r="AR21" s="196">
        <v>6.69</v>
      </c>
      <c r="AS21" s="196">
        <v>0</v>
      </c>
      <c r="AT21" s="196">
        <v>2.17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13.37</v>
      </c>
      <c r="E22" s="196">
        <v>0</v>
      </c>
      <c r="F22" s="196">
        <v>0</v>
      </c>
      <c r="G22" s="196">
        <v>31.29</v>
      </c>
      <c r="H22" s="196">
        <v>0</v>
      </c>
      <c r="I22" s="196">
        <v>0</v>
      </c>
      <c r="J22" s="196">
        <v>38.51</v>
      </c>
      <c r="K22" s="196">
        <v>237.77</v>
      </c>
      <c r="L22" s="196">
        <v>3.4</v>
      </c>
      <c r="M22" s="196">
        <v>2.4700000000000002</v>
      </c>
      <c r="N22" s="196">
        <v>2.0099999999999998</v>
      </c>
      <c r="O22" s="196">
        <v>1.36</v>
      </c>
      <c r="P22" s="196">
        <v>0.96</v>
      </c>
      <c r="Q22" s="196">
        <v>4.7699999999999996</v>
      </c>
      <c r="R22" s="196">
        <v>10.93</v>
      </c>
      <c r="S22" s="196">
        <v>5.82</v>
      </c>
      <c r="T22" s="196">
        <v>0</v>
      </c>
      <c r="U22" s="196">
        <v>2.31</v>
      </c>
      <c r="V22" s="196">
        <v>6.21</v>
      </c>
      <c r="W22" s="196">
        <v>0.59</v>
      </c>
      <c r="X22" s="196">
        <v>2.52</v>
      </c>
      <c r="Y22" s="196">
        <v>0</v>
      </c>
      <c r="Z22" s="196">
        <v>4.74</v>
      </c>
      <c r="AA22" s="196">
        <v>25.2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0</v>
      </c>
      <c r="AH22" s="196">
        <v>57.99</v>
      </c>
      <c r="AI22" s="196">
        <v>0</v>
      </c>
      <c r="AJ22" s="196">
        <v>0</v>
      </c>
      <c r="AK22" s="196">
        <v>15.85</v>
      </c>
      <c r="AL22" s="196">
        <v>0</v>
      </c>
      <c r="AM22" s="196">
        <v>0</v>
      </c>
      <c r="AN22" s="196">
        <v>0</v>
      </c>
      <c r="AO22" s="196">
        <v>0</v>
      </c>
      <c r="AP22" s="196">
        <v>171.2</v>
      </c>
      <c r="AQ22" s="196">
        <v>0</v>
      </c>
      <c r="AR22" s="196">
        <v>6.69</v>
      </c>
      <c r="AS22" s="196">
        <v>0</v>
      </c>
      <c r="AT22" s="196">
        <v>2.17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13.37</v>
      </c>
      <c r="E23" s="196">
        <v>0</v>
      </c>
      <c r="F23" s="196">
        <v>0</v>
      </c>
      <c r="G23" s="196">
        <v>31.29</v>
      </c>
      <c r="H23" s="196">
        <v>0</v>
      </c>
      <c r="I23" s="196">
        <v>0</v>
      </c>
      <c r="J23" s="196">
        <v>38.51</v>
      </c>
      <c r="K23" s="196">
        <v>237.77</v>
      </c>
      <c r="L23" s="196">
        <v>3.4</v>
      </c>
      <c r="M23" s="196">
        <v>2.4700000000000002</v>
      </c>
      <c r="N23" s="196">
        <v>2.0099999999999998</v>
      </c>
      <c r="O23" s="196">
        <v>1.36</v>
      </c>
      <c r="P23" s="196">
        <v>0.96</v>
      </c>
      <c r="Q23" s="196">
        <v>4.7699999999999996</v>
      </c>
      <c r="R23" s="196">
        <v>0.73</v>
      </c>
      <c r="S23" s="196">
        <v>5.82</v>
      </c>
      <c r="T23" s="196">
        <v>0</v>
      </c>
      <c r="U23" s="196">
        <v>2.31</v>
      </c>
      <c r="V23" s="196">
        <v>0.49</v>
      </c>
      <c r="W23" s="196">
        <v>0.59</v>
      </c>
      <c r="X23" s="196">
        <v>2.52</v>
      </c>
      <c r="Y23" s="196">
        <v>0</v>
      </c>
      <c r="Z23" s="196">
        <v>4.74</v>
      </c>
      <c r="AA23" s="196">
        <v>1.54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0</v>
      </c>
      <c r="AH23" s="196">
        <v>-46.01</v>
      </c>
      <c r="AI23" s="196">
        <v>0</v>
      </c>
      <c r="AJ23" s="196">
        <v>0</v>
      </c>
      <c r="AK23" s="196">
        <v>17.649999999999999</v>
      </c>
      <c r="AL23" s="196">
        <v>0</v>
      </c>
      <c r="AM23" s="196">
        <v>0</v>
      </c>
      <c r="AN23" s="196">
        <v>0</v>
      </c>
      <c r="AO23" s="196">
        <v>0</v>
      </c>
      <c r="AP23" s="196">
        <v>171.2</v>
      </c>
      <c r="AQ23" s="196">
        <v>0</v>
      </c>
      <c r="AR23" s="196">
        <v>6.69</v>
      </c>
      <c r="AS23" s="196">
        <v>0</v>
      </c>
      <c r="AT23" s="196">
        <v>2.17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13.37</v>
      </c>
      <c r="E24" s="196">
        <v>0</v>
      </c>
      <c r="F24" s="196">
        <v>0</v>
      </c>
      <c r="G24" s="196">
        <v>31.29</v>
      </c>
      <c r="H24" s="196">
        <v>0</v>
      </c>
      <c r="I24" s="196">
        <v>0</v>
      </c>
      <c r="J24" s="196">
        <v>38.51</v>
      </c>
      <c r="K24" s="196">
        <v>170.48</v>
      </c>
      <c r="L24" s="196">
        <v>0.24</v>
      </c>
      <c r="M24" s="196">
        <v>2.4700000000000002</v>
      </c>
      <c r="N24" s="196">
        <v>2.0099999999999998</v>
      </c>
      <c r="O24" s="196">
        <v>1.36</v>
      </c>
      <c r="P24" s="196">
        <v>0.96</v>
      </c>
      <c r="Q24" s="196">
        <v>0.37</v>
      </c>
      <c r="R24" s="196">
        <v>0.73</v>
      </c>
      <c r="S24" s="196">
        <v>0.45</v>
      </c>
      <c r="T24" s="196">
        <v>0</v>
      </c>
      <c r="U24" s="196">
        <v>2.31</v>
      </c>
      <c r="V24" s="196">
        <v>0.35</v>
      </c>
      <c r="W24" s="196">
        <v>0.59</v>
      </c>
      <c r="X24" s="196">
        <v>3.21</v>
      </c>
      <c r="Y24" s="196">
        <v>0</v>
      </c>
      <c r="Z24" s="196">
        <v>4.74</v>
      </c>
      <c r="AA24" s="196">
        <v>1.54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0</v>
      </c>
      <c r="AH24" s="196">
        <v>-46.01</v>
      </c>
      <c r="AI24" s="196">
        <v>0</v>
      </c>
      <c r="AJ24" s="196">
        <v>0</v>
      </c>
      <c r="AK24" s="196">
        <v>17.649999999999999</v>
      </c>
      <c r="AL24" s="196">
        <v>0</v>
      </c>
      <c r="AM24" s="196">
        <v>0</v>
      </c>
      <c r="AN24" s="196">
        <v>0</v>
      </c>
      <c r="AO24" s="196">
        <v>0</v>
      </c>
      <c r="AP24" s="196">
        <v>171.2</v>
      </c>
      <c r="AQ24" s="196">
        <v>0</v>
      </c>
      <c r="AR24" s="196">
        <v>6.69</v>
      </c>
      <c r="AS24" s="196">
        <v>0</v>
      </c>
      <c r="AT24" s="196">
        <v>2.17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13.37</v>
      </c>
      <c r="E25" s="196">
        <v>0</v>
      </c>
      <c r="F25" s="196">
        <v>0</v>
      </c>
      <c r="G25" s="196">
        <v>31.29</v>
      </c>
      <c r="H25" s="196">
        <v>0</v>
      </c>
      <c r="I25" s="196">
        <v>0</v>
      </c>
      <c r="J25" s="196">
        <v>38.51</v>
      </c>
      <c r="K25" s="196">
        <v>122.42</v>
      </c>
      <c r="L25" s="196">
        <v>0.28000000000000003</v>
      </c>
      <c r="M25" s="196">
        <v>2.4700000000000002</v>
      </c>
      <c r="N25" s="196">
        <v>2.0099999999999998</v>
      </c>
      <c r="O25" s="196">
        <v>1.36</v>
      </c>
      <c r="P25" s="196">
        <v>0.96</v>
      </c>
      <c r="Q25" s="196">
        <v>0.37</v>
      </c>
      <c r="R25" s="196">
        <v>0.73</v>
      </c>
      <c r="S25" s="196">
        <v>0.45</v>
      </c>
      <c r="T25" s="196">
        <v>0</v>
      </c>
      <c r="U25" s="196">
        <v>2.31</v>
      </c>
      <c r="V25" s="196">
        <v>0.35</v>
      </c>
      <c r="W25" s="196">
        <v>0.59</v>
      </c>
      <c r="X25" s="196">
        <v>2.52</v>
      </c>
      <c r="Y25" s="196">
        <v>0</v>
      </c>
      <c r="Z25" s="196">
        <v>4.74</v>
      </c>
      <c r="AA25" s="196">
        <v>1.54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0</v>
      </c>
      <c r="AH25" s="196">
        <v>-46.01</v>
      </c>
      <c r="AI25" s="196">
        <v>0</v>
      </c>
      <c r="AJ25" s="196">
        <v>0</v>
      </c>
      <c r="AK25" s="196">
        <v>17.649999999999999</v>
      </c>
      <c r="AL25" s="196">
        <v>0</v>
      </c>
      <c r="AM25" s="196">
        <v>0</v>
      </c>
      <c r="AN25" s="196">
        <v>0</v>
      </c>
      <c r="AO25" s="196">
        <v>0</v>
      </c>
      <c r="AP25" s="196">
        <v>171.2</v>
      </c>
      <c r="AQ25" s="196">
        <v>0</v>
      </c>
      <c r="AR25" s="196">
        <v>6.69</v>
      </c>
      <c r="AS25" s="196">
        <v>0</v>
      </c>
      <c r="AT25" s="196">
        <v>2.17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13.37</v>
      </c>
      <c r="E26" s="196">
        <v>0</v>
      </c>
      <c r="F26" s="196">
        <v>0</v>
      </c>
      <c r="G26" s="196">
        <v>31.29</v>
      </c>
      <c r="H26" s="196">
        <v>0</v>
      </c>
      <c r="I26" s="196">
        <v>0</v>
      </c>
      <c r="J26" s="196">
        <v>38.51</v>
      </c>
      <c r="K26" s="196">
        <v>89.84</v>
      </c>
      <c r="L26" s="196">
        <v>0.25</v>
      </c>
      <c r="M26" s="196">
        <v>2.4700000000000002</v>
      </c>
      <c r="N26" s="196">
        <v>2.0099999999999998</v>
      </c>
      <c r="O26" s="196">
        <v>1.36</v>
      </c>
      <c r="P26" s="196">
        <v>0.96</v>
      </c>
      <c r="Q26" s="196">
        <v>0.37</v>
      </c>
      <c r="R26" s="196">
        <v>2.15</v>
      </c>
      <c r="S26" s="196">
        <v>0.45</v>
      </c>
      <c r="T26" s="196">
        <v>0</v>
      </c>
      <c r="U26" s="196">
        <v>2.31</v>
      </c>
      <c r="V26" s="196">
        <v>1.1399999999999999</v>
      </c>
      <c r="W26" s="196">
        <v>0.59</v>
      </c>
      <c r="X26" s="196">
        <v>2.52</v>
      </c>
      <c r="Y26" s="196">
        <v>0</v>
      </c>
      <c r="Z26" s="196">
        <v>4.74</v>
      </c>
      <c r="AA26" s="196">
        <v>1.54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0</v>
      </c>
      <c r="AH26" s="196">
        <v>-46.01</v>
      </c>
      <c r="AI26" s="196">
        <v>0</v>
      </c>
      <c r="AJ26" s="196">
        <v>0</v>
      </c>
      <c r="AK26" s="196">
        <v>24.61</v>
      </c>
      <c r="AL26" s="196">
        <v>0</v>
      </c>
      <c r="AM26" s="196">
        <v>0</v>
      </c>
      <c r="AN26" s="196">
        <v>0</v>
      </c>
      <c r="AO26" s="196">
        <v>0</v>
      </c>
      <c r="AP26" s="196">
        <v>171.2</v>
      </c>
      <c r="AQ26" s="196">
        <v>0</v>
      </c>
      <c r="AR26" s="196">
        <v>6.69</v>
      </c>
      <c r="AS26" s="196">
        <v>0</v>
      </c>
      <c r="AT26" s="196">
        <v>2.17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13.37</v>
      </c>
      <c r="E27" s="196">
        <v>0</v>
      </c>
      <c r="F27" s="196">
        <v>0</v>
      </c>
      <c r="G27" s="196">
        <v>31.29</v>
      </c>
      <c r="H27" s="196">
        <v>0</v>
      </c>
      <c r="I27" s="196">
        <v>0</v>
      </c>
      <c r="J27" s="196">
        <v>37.549999999999997</v>
      </c>
      <c r="K27" s="196">
        <v>107.81</v>
      </c>
      <c r="L27" s="196">
        <v>0.24</v>
      </c>
      <c r="M27" s="196">
        <v>2.4700000000000002</v>
      </c>
      <c r="N27" s="196">
        <v>2.0099999999999998</v>
      </c>
      <c r="O27" s="196">
        <v>1.36</v>
      </c>
      <c r="P27" s="196">
        <v>0.96</v>
      </c>
      <c r="Q27" s="196">
        <v>0.37</v>
      </c>
      <c r="R27" s="196">
        <v>0.72</v>
      </c>
      <c r="S27" s="196">
        <v>0.45</v>
      </c>
      <c r="T27" s="196">
        <v>0</v>
      </c>
      <c r="U27" s="196">
        <v>2.31</v>
      </c>
      <c r="V27" s="196">
        <v>0.41</v>
      </c>
      <c r="W27" s="196">
        <v>0.59</v>
      </c>
      <c r="X27" s="196">
        <v>2.52</v>
      </c>
      <c r="Y27" s="196">
        <v>0</v>
      </c>
      <c r="Z27" s="196">
        <v>4.74</v>
      </c>
      <c r="AA27" s="196">
        <v>1.54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0</v>
      </c>
      <c r="AH27" s="196">
        <v>-46.01</v>
      </c>
      <c r="AI27" s="196">
        <v>0</v>
      </c>
      <c r="AJ27" s="196">
        <v>0</v>
      </c>
      <c r="AK27" s="196">
        <v>24.61</v>
      </c>
      <c r="AL27" s="196">
        <v>0</v>
      </c>
      <c r="AM27" s="196">
        <v>0</v>
      </c>
      <c r="AN27" s="196">
        <v>0</v>
      </c>
      <c r="AO27" s="196">
        <v>0</v>
      </c>
      <c r="AP27" s="196">
        <v>171.2</v>
      </c>
      <c r="AQ27" s="196">
        <v>0</v>
      </c>
      <c r="AR27" s="196">
        <v>6.69</v>
      </c>
      <c r="AS27" s="196">
        <v>0</v>
      </c>
      <c r="AT27" s="196">
        <v>3.13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13.37</v>
      </c>
      <c r="E28" s="196">
        <v>0</v>
      </c>
      <c r="F28" s="196">
        <v>0</v>
      </c>
      <c r="G28" s="196">
        <v>31.29</v>
      </c>
      <c r="H28" s="196">
        <v>0</v>
      </c>
      <c r="I28" s="196">
        <v>0</v>
      </c>
      <c r="J28" s="196">
        <v>37.549999999999997</v>
      </c>
      <c r="K28" s="196">
        <v>74.14</v>
      </c>
      <c r="L28" s="196">
        <v>0.24</v>
      </c>
      <c r="M28" s="196">
        <v>2.4700000000000002</v>
      </c>
      <c r="N28" s="196">
        <v>2.0099999999999998</v>
      </c>
      <c r="O28" s="196">
        <v>1.36</v>
      </c>
      <c r="P28" s="196">
        <v>0.96</v>
      </c>
      <c r="Q28" s="196">
        <v>0.37</v>
      </c>
      <c r="R28" s="196">
        <v>0.72</v>
      </c>
      <c r="S28" s="196">
        <v>0.45</v>
      </c>
      <c r="T28" s="196">
        <v>0</v>
      </c>
      <c r="U28" s="196">
        <v>2.31</v>
      </c>
      <c r="V28" s="196">
        <v>0.35</v>
      </c>
      <c r="W28" s="196">
        <v>0.59</v>
      </c>
      <c r="X28" s="196">
        <v>2.52</v>
      </c>
      <c r="Y28" s="196">
        <v>0</v>
      </c>
      <c r="Z28" s="196">
        <v>4.74</v>
      </c>
      <c r="AA28" s="196">
        <v>1.54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0</v>
      </c>
      <c r="AH28" s="196">
        <v>-46.01</v>
      </c>
      <c r="AI28" s="196">
        <v>0</v>
      </c>
      <c r="AJ28" s="196">
        <v>0</v>
      </c>
      <c r="AK28" s="196">
        <v>24.61</v>
      </c>
      <c r="AL28" s="196">
        <v>0</v>
      </c>
      <c r="AM28" s="196">
        <v>0</v>
      </c>
      <c r="AN28" s="196">
        <v>0</v>
      </c>
      <c r="AO28" s="196">
        <v>0</v>
      </c>
      <c r="AP28" s="196">
        <v>171.2</v>
      </c>
      <c r="AQ28" s="196">
        <v>0</v>
      </c>
      <c r="AR28" s="196">
        <v>6.69</v>
      </c>
      <c r="AS28" s="196">
        <v>0</v>
      </c>
      <c r="AT28" s="196">
        <v>3.13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13.37</v>
      </c>
      <c r="E29" s="196">
        <v>0</v>
      </c>
      <c r="F29" s="196">
        <v>0</v>
      </c>
      <c r="G29" s="196">
        <v>31.29</v>
      </c>
      <c r="H29" s="196">
        <v>0</v>
      </c>
      <c r="I29" s="196">
        <v>0</v>
      </c>
      <c r="J29" s="196">
        <v>37.549999999999997</v>
      </c>
      <c r="K29" s="196">
        <v>19.66</v>
      </c>
      <c r="L29" s="196">
        <v>0.24</v>
      </c>
      <c r="M29" s="196">
        <v>2.4700000000000002</v>
      </c>
      <c r="N29" s="196">
        <v>2.0099999999999998</v>
      </c>
      <c r="O29" s="196">
        <v>1.36</v>
      </c>
      <c r="P29" s="196">
        <v>0.96</v>
      </c>
      <c r="Q29" s="196">
        <v>0.37</v>
      </c>
      <c r="R29" s="196">
        <v>0.72</v>
      </c>
      <c r="S29" s="196">
        <v>0.45</v>
      </c>
      <c r="T29" s="196">
        <v>0</v>
      </c>
      <c r="U29" s="196">
        <v>2.31</v>
      </c>
      <c r="V29" s="196">
        <v>0.35</v>
      </c>
      <c r="W29" s="196">
        <v>0.59</v>
      </c>
      <c r="X29" s="196">
        <v>2.52</v>
      </c>
      <c r="Y29" s="196">
        <v>0</v>
      </c>
      <c r="Z29" s="196">
        <v>4.74</v>
      </c>
      <c r="AA29" s="196">
        <v>1.54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0</v>
      </c>
      <c r="AH29" s="196">
        <v>-46.01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171.2</v>
      </c>
      <c r="AQ29" s="196">
        <v>0</v>
      </c>
      <c r="AR29" s="196">
        <v>6.69</v>
      </c>
      <c r="AS29" s="196">
        <v>0</v>
      </c>
      <c r="AT29" s="196">
        <v>3.13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13.37</v>
      </c>
      <c r="E30" s="196">
        <v>0</v>
      </c>
      <c r="F30" s="196">
        <v>0</v>
      </c>
      <c r="G30" s="196">
        <v>31.29</v>
      </c>
      <c r="H30" s="196">
        <v>0</v>
      </c>
      <c r="I30" s="196">
        <v>0</v>
      </c>
      <c r="J30" s="196">
        <v>37.549999999999997</v>
      </c>
      <c r="K30" s="196">
        <v>19.66</v>
      </c>
      <c r="L30" s="196">
        <v>0.24</v>
      </c>
      <c r="M30" s="196">
        <v>2.4700000000000002</v>
      </c>
      <c r="N30" s="196">
        <v>2.0099999999999998</v>
      </c>
      <c r="O30" s="196">
        <v>1.36</v>
      </c>
      <c r="P30" s="196">
        <v>0.96</v>
      </c>
      <c r="Q30" s="196">
        <v>0.37</v>
      </c>
      <c r="R30" s="196">
        <v>0.72</v>
      </c>
      <c r="S30" s="196">
        <v>0.45</v>
      </c>
      <c r="T30" s="196">
        <v>0</v>
      </c>
      <c r="U30" s="196">
        <v>2.31</v>
      </c>
      <c r="V30" s="196">
        <v>0.35</v>
      </c>
      <c r="W30" s="196">
        <v>0.59</v>
      </c>
      <c r="X30" s="196">
        <v>2.52</v>
      </c>
      <c r="Y30" s="196">
        <v>0</v>
      </c>
      <c r="Z30" s="196">
        <v>4.74</v>
      </c>
      <c r="AA30" s="196">
        <v>1.54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0</v>
      </c>
      <c r="AH30" s="196">
        <v>-46.01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171.2</v>
      </c>
      <c r="AQ30" s="196">
        <v>0</v>
      </c>
      <c r="AR30" s="196">
        <v>6.69</v>
      </c>
      <c r="AS30" s="196">
        <v>0</v>
      </c>
      <c r="AT30" s="196">
        <v>3.13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13.37</v>
      </c>
      <c r="E31" s="196">
        <v>0</v>
      </c>
      <c r="F31" s="196">
        <v>0</v>
      </c>
      <c r="G31" s="196">
        <v>31.29</v>
      </c>
      <c r="H31" s="196">
        <v>0</v>
      </c>
      <c r="I31" s="196">
        <v>0</v>
      </c>
      <c r="J31" s="196">
        <v>37.549999999999997</v>
      </c>
      <c r="K31" s="196">
        <v>19.66</v>
      </c>
      <c r="L31" s="196">
        <v>0.24</v>
      </c>
      <c r="M31" s="196">
        <v>2.4700000000000002</v>
      </c>
      <c r="N31" s="196">
        <v>2.0099999999999998</v>
      </c>
      <c r="O31" s="196">
        <v>1.36</v>
      </c>
      <c r="P31" s="196">
        <v>0.96</v>
      </c>
      <c r="Q31" s="196">
        <v>0.37</v>
      </c>
      <c r="R31" s="196">
        <v>0.72</v>
      </c>
      <c r="S31" s="196">
        <v>0.45</v>
      </c>
      <c r="T31" s="196">
        <v>0</v>
      </c>
      <c r="U31" s="196">
        <v>2.31</v>
      </c>
      <c r="V31" s="196">
        <v>0.35</v>
      </c>
      <c r="W31" s="196">
        <v>0.59</v>
      </c>
      <c r="X31" s="196">
        <v>2.52</v>
      </c>
      <c r="Y31" s="196">
        <v>0</v>
      </c>
      <c r="Z31" s="196">
        <v>4.74</v>
      </c>
      <c r="AA31" s="196">
        <v>1.54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0</v>
      </c>
      <c r="AH31" s="196">
        <v>-46.01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171.2</v>
      </c>
      <c r="AQ31" s="196">
        <v>0</v>
      </c>
      <c r="AR31" s="196">
        <v>6.69</v>
      </c>
      <c r="AS31" s="196">
        <v>0</v>
      </c>
      <c r="AT31" s="196">
        <v>3.13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13.37</v>
      </c>
      <c r="E32" s="196">
        <v>0</v>
      </c>
      <c r="F32" s="196">
        <v>0</v>
      </c>
      <c r="G32" s="196">
        <v>31.29</v>
      </c>
      <c r="H32" s="196">
        <v>0</v>
      </c>
      <c r="I32" s="196">
        <v>0</v>
      </c>
      <c r="J32" s="196">
        <v>37.549999999999997</v>
      </c>
      <c r="K32" s="196">
        <v>19.66</v>
      </c>
      <c r="L32" s="196">
        <v>0.24</v>
      </c>
      <c r="M32" s="196">
        <v>2.4700000000000002</v>
      </c>
      <c r="N32" s="196">
        <v>2.0099999999999998</v>
      </c>
      <c r="O32" s="196">
        <v>1.36</v>
      </c>
      <c r="P32" s="196">
        <v>0.96</v>
      </c>
      <c r="Q32" s="196">
        <v>0.37</v>
      </c>
      <c r="R32" s="196">
        <v>0.72</v>
      </c>
      <c r="S32" s="196">
        <v>0.45</v>
      </c>
      <c r="T32" s="196">
        <v>0</v>
      </c>
      <c r="U32" s="196">
        <v>2.31</v>
      </c>
      <c r="V32" s="196">
        <v>0.35</v>
      </c>
      <c r="W32" s="196">
        <v>0.59</v>
      </c>
      <c r="X32" s="196">
        <v>2.52</v>
      </c>
      <c r="Y32" s="196">
        <v>0</v>
      </c>
      <c r="Z32" s="196">
        <v>4.74</v>
      </c>
      <c r="AA32" s="196">
        <v>1.54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0</v>
      </c>
      <c r="AH32" s="196">
        <v>-46.01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171.2</v>
      </c>
      <c r="AQ32" s="196">
        <v>0</v>
      </c>
      <c r="AR32" s="196">
        <v>6.69</v>
      </c>
      <c r="AS32" s="196">
        <v>0</v>
      </c>
      <c r="AT32" s="196">
        <v>3.13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13.37</v>
      </c>
      <c r="E33" s="196">
        <v>0</v>
      </c>
      <c r="F33" s="196">
        <v>0</v>
      </c>
      <c r="G33" s="196">
        <v>31.29</v>
      </c>
      <c r="H33" s="196">
        <v>0</v>
      </c>
      <c r="I33" s="196">
        <v>0</v>
      </c>
      <c r="J33" s="196">
        <v>37.549999999999997</v>
      </c>
      <c r="K33" s="196">
        <v>19.66</v>
      </c>
      <c r="L33" s="196">
        <v>0.24</v>
      </c>
      <c r="M33" s="196">
        <v>2.4700000000000002</v>
      </c>
      <c r="N33" s="196">
        <v>-14.26</v>
      </c>
      <c r="O33" s="196">
        <v>1.36</v>
      </c>
      <c r="P33" s="196">
        <v>0.96</v>
      </c>
      <c r="Q33" s="196">
        <v>0.37</v>
      </c>
      <c r="R33" s="196">
        <v>0.72</v>
      </c>
      <c r="S33" s="196">
        <v>0.45</v>
      </c>
      <c r="T33" s="196">
        <v>0</v>
      </c>
      <c r="U33" s="196">
        <v>2.31</v>
      </c>
      <c r="V33" s="196">
        <v>0.35</v>
      </c>
      <c r="W33" s="196">
        <v>0.59</v>
      </c>
      <c r="X33" s="196">
        <v>2.52</v>
      </c>
      <c r="Y33" s="196">
        <v>0</v>
      </c>
      <c r="Z33" s="196">
        <v>4.74</v>
      </c>
      <c r="AA33" s="196">
        <v>1.54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0</v>
      </c>
      <c r="AH33" s="196">
        <v>-46.01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171.2</v>
      </c>
      <c r="AQ33" s="196">
        <v>0</v>
      </c>
      <c r="AR33" s="196">
        <v>6.69</v>
      </c>
      <c r="AS33" s="196">
        <v>0</v>
      </c>
      <c r="AT33" s="196">
        <v>3.13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13.37</v>
      </c>
      <c r="E34" s="196">
        <v>0</v>
      </c>
      <c r="F34" s="196">
        <v>0</v>
      </c>
      <c r="G34" s="196">
        <v>31.29</v>
      </c>
      <c r="H34" s="196">
        <v>0</v>
      </c>
      <c r="I34" s="196">
        <v>0</v>
      </c>
      <c r="J34" s="196">
        <v>37.549999999999997</v>
      </c>
      <c r="K34" s="196">
        <v>19.66</v>
      </c>
      <c r="L34" s="196">
        <v>0.24</v>
      </c>
      <c r="M34" s="196">
        <v>2.4700000000000002</v>
      </c>
      <c r="N34" s="196">
        <v>-14.26</v>
      </c>
      <c r="O34" s="196">
        <v>1.36</v>
      </c>
      <c r="P34" s="196">
        <v>0.96</v>
      </c>
      <c r="Q34" s="196">
        <v>0.37</v>
      </c>
      <c r="R34" s="196">
        <v>0.72</v>
      </c>
      <c r="S34" s="196">
        <v>0.45</v>
      </c>
      <c r="T34" s="196">
        <v>0</v>
      </c>
      <c r="U34" s="196">
        <v>2.31</v>
      </c>
      <c r="V34" s="196">
        <v>0.35</v>
      </c>
      <c r="W34" s="196">
        <v>0.59</v>
      </c>
      <c r="X34" s="196">
        <v>2.52</v>
      </c>
      <c r="Y34" s="196">
        <v>0</v>
      </c>
      <c r="Z34" s="196">
        <v>4.74</v>
      </c>
      <c r="AA34" s="196">
        <v>1.54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0</v>
      </c>
      <c r="AH34" s="196">
        <v>-46.01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171.2</v>
      </c>
      <c r="AQ34" s="196">
        <v>0</v>
      </c>
      <c r="AR34" s="196">
        <v>6.69</v>
      </c>
      <c r="AS34" s="196">
        <v>0</v>
      </c>
      <c r="AT34" s="196">
        <v>3.13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13.37</v>
      </c>
      <c r="E35" s="196">
        <v>0</v>
      </c>
      <c r="F35" s="196">
        <v>0</v>
      </c>
      <c r="G35" s="196">
        <v>31.29</v>
      </c>
      <c r="H35" s="196">
        <v>0</v>
      </c>
      <c r="I35" s="196">
        <v>0</v>
      </c>
      <c r="J35" s="196">
        <v>37.549999999999997</v>
      </c>
      <c r="K35" s="196">
        <v>19.66</v>
      </c>
      <c r="L35" s="196">
        <v>0.24</v>
      </c>
      <c r="M35" s="196">
        <v>2.4700000000000002</v>
      </c>
      <c r="N35" s="196">
        <v>-14.26</v>
      </c>
      <c r="O35" s="196">
        <v>1.36</v>
      </c>
      <c r="P35" s="196">
        <v>0.96</v>
      </c>
      <c r="Q35" s="196">
        <v>0.37</v>
      </c>
      <c r="R35" s="196">
        <v>0.72</v>
      </c>
      <c r="S35" s="196">
        <v>0.45</v>
      </c>
      <c r="T35" s="196">
        <v>0</v>
      </c>
      <c r="U35" s="196">
        <v>2.31</v>
      </c>
      <c r="V35" s="196">
        <v>0.35</v>
      </c>
      <c r="W35" s="196">
        <v>0.59</v>
      </c>
      <c r="X35" s="196">
        <v>2.52</v>
      </c>
      <c r="Y35" s="196">
        <v>0</v>
      </c>
      <c r="Z35" s="196">
        <v>4.74</v>
      </c>
      <c r="AA35" s="196">
        <v>1.54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0</v>
      </c>
      <c r="AH35" s="196">
        <v>-46.01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171.2</v>
      </c>
      <c r="AQ35" s="196">
        <v>0</v>
      </c>
      <c r="AR35" s="196">
        <v>6.69</v>
      </c>
      <c r="AS35" s="196">
        <v>0</v>
      </c>
      <c r="AT35" s="196">
        <v>3.13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13.37</v>
      </c>
      <c r="E36" s="196">
        <v>0</v>
      </c>
      <c r="F36" s="196">
        <v>0</v>
      </c>
      <c r="G36" s="196">
        <v>31.29</v>
      </c>
      <c r="H36" s="196">
        <v>0</v>
      </c>
      <c r="I36" s="196">
        <v>0</v>
      </c>
      <c r="J36" s="196">
        <v>37.549999999999997</v>
      </c>
      <c r="K36" s="196">
        <v>19.66</v>
      </c>
      <c r="L36" s="196">
        <v>0.24</v>
      </c>
      <c r="M36" s="196">
        <v>2.4700000000000002</v>
      </c>
      <c r="N36" s="196">
        <v>-14.26</v>
      </c>
      <c r="O36" s="196">
        <v>1.36</v>
      </c>
      <c r="P36" s="196">
        <v>0.96</v>
      </c>
      <c r="Q36" s="196">
        <v>0.37</v>
      </c>
      <c r="R36" s="196">
        <v>0.72</v>
      </c>
      <c r="S36" s="196">
        <v>0.45</v>
      </c>
      <c r="T36" s="196">
        <v>0</v>
      </c>
      <c r="U36" s="196">
        <v>2.31</v>
      </c>
      <c r="V36" s="196">
        <v>0.35</v>
      </c>
      <c r="W36" s="196">
        <v>0.59</v>
      </c>
      <c r="X36" s="196">
        <v>2.52</v>
      </c>
      <c r="Y36" s="196">
        <v>0</v>
      </c>
      <c r="Z36" s="196">
        <v>4.74</v>
      </c>
      <c r="AA36" s="196">
        <v>1.54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0</v>
      </c>
      <c r="AH36" s="196">
        <v>-46.01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171.2</v>
      </c>
      <c r="AQ36" s="196">
        <v>0</v>
      </c>
      <c r="AR36" s="196">
        <v>6.69</v>
      </c>
      <c r="AS36" s="196">
        <v>0</v>
      </c>
      <c r="AT36" s="196">
        <v>3.13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13.37</v>
      </c>
      <c r="E37" s="196">
        <v>0</v>
      </c>
      <c r="F37" s="196">
        <v>0</v>
      </c>
      <c r="G37" s="196">
        <v>31.29</v>
      </c>
      <c r="H37" s="196">
        <v>0</v>
      </c>
      <c r="I37" s="196">
        <v>0</v>
      </c>
      <c r="J37" s="196">
        <v>37.549999999999997</v>
      </c>
      <c r="K37" s="196">
        <v>19.66</v>
      </c>
      <c r="L37" s="196">
        <v>0.24</v>
      </c>
      <c r="M37" s="196">
        <v>2.4700000000000002</v>
      </c>
      <c r="N37" s="196">
        <v>-14.26</v>
      </c>
      <c r="O37" s="196">
        <v>1.36</v>
      </c>
      <c r="P37" s="196">
        <v>0.96</v>
      </c>
      <c r="Q37" s="196">
        <v>0.37</v>
      </c>
      <c r="R37" s="196">
        <v>0.72</v>
      </c>
      <c r="S37" s="196">
        <v>0.45</v>
      </c>
      <c r="T37" s="196">
        <v>0</v>
      </c>
      <c r="U37" s="196">
        <v>2.31</v>
      </c>
      <c r="V37" s="196">
        <v>0.35</v>
      </c>
      <c r="W37" s="196">
        <v>0.59</v>
      </c>
      <c r="X37" s="196">
        <v>2.52</v>
      </c>
      <c r="Y37" s="196">
        <v>0</v>
      </c>
      <c r="Z37" s="196">
        <v>4.74</v>
      </c>
      <c r="AA37" s="196">
        <v>1.54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0</v>
      </c>
      <c r="AH37" s="196">
        <v>-46.01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171.2</v>
      </c>
      <c r="AQ37" s="196">
        <v>0</v>
      </c>
      <c r="AR37" s="196">
        <v>6.69</v>
      </c>
      <c r="AS37" s="196">
        <v>0</v>
      </c>
      <c r="AT37" s="196">
        <v>3.13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13.37</v>
      </c>
      <c r="E38" s="196">
        <v>0</v>
      </c>
      <c r="F38" s="196">
        <v>0</v>
      </c>
      <c r="G38" s="196">
        <v>31.29</v>
      </c>
      <c r="H38" s="196">
        <v>0</v>
      </c>
      <c r="I38" s="196">
        <v>0</v>
      </c>
      <c r="J38" s="196">
        <v>37.549999999999997</v>
      </c>
      <c r="K38" s="196">
        <v>19.66</v>
      </c>
      <c r="L38" s="196">
        <v>0.24</v>
      </c>
      <c r="M38" s="196">
        <v>2.4700000000000002</v>
      </c>
      <c r="N38" s="196">
        <v>-14.26</v>
      </c>
      <c r="O38" s="196">
        <v>1.36</v>
      </c>
      <c r="P38" s="196">
        <v>0.96</v>
      </c>
      <c r="Q38" s="196">
        <v>0.37</v>
      </c>
      <c r="R38" s="196">
        <v>0.72</v>
      </c>
      <c r="S38" s="196">
        <v>0.45</v>
      </c>
      <c r="T38" s="196">
        <v>0</v>
      </c>
      <c r="U38" s="196">
        <v>2.31</v>
      </c>
      <c r="V38" s="196">
        <v>0.35</v>
      </c>
      <c r="W38" s="196">
        <v>0.59</v>
      </c>
      <c r="X38" s="196">
        <v>2.52</v>
      </c>
      <c r="Y38" s="196">
        <v>0</v>
      </c>
      <c r="Z38" s="196">
        <v>4.74</v>
      </c>
      <c r="AA38" s="196">
        <v>1.54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0</v>
      </c>
      <c r="AH38" s="196">
        <v>-46.01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171.2</v>
      </c>
      <c r="AQ38" s="196">
        <v>0</v>
      </c>
      <c r="AR38" s="196">
        <v>6.69</v>
      </c>
      <c r="AS38" s="196">
        <v>0</v>
      </c>
      <c r="AT38" s="196">
        <v>3.13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13.37</v>
      </c>
      <c r="E39" s="196">
        <v>0</v>
      </c>
      <c r="F39" s="196">
        <v>0</v>
      </c>
      <c r="G39" s="196">
        <v>31.29</v>
      </c>
      <c r="H39" s="196">
        <v>0</v>
      </c>
      <c r="I39" s="196">
        <v>0</v>
      </c>
      <c r="J39" s="196">
        <v>37.549999999999997</v>
      </c>
      <c r="K39" s="196">
        <v>19.66</v>
      </c>
      <c r="L39" s="196">
        <v>0.24</v>
      </c>
      <c r="M39" s="196">
        <v>2.4700000000000002</v>
      </c>
      <c r="N39" s="196">
        <v>-14.26</v>
      </c>
      <c r="O39" s="196">
        <v>1.36</v>
      </c>
      <c r="P39" s="196">
        <v>0.96</v>
      </c>
      <c r="Q39" s="196">
        <v>0.37</v>
      </c>
      <c r="R39" s="196">
        <v>0.72</v>
      </c>
      <c r="S39" s="196">
        <v>0.45</v>
      </c>
      <c r="T39" s="196">
        <v>0</v>
      </c>
      <c r="U39" s="196">
        <v>2.31</v>
      </c>
      <c r="V39" s="196">
        <v>0.35</v>
      </c>
      <c r="W39" s="196">
        <v>0.59</v>
      </c>
      <c r="X39" s="196">
        <v>2.52</v>
      </c>
      <c r="Y39" s="196">
        <v>0</v>
      </c>
      <c r="Z39" s="196">
        <v>4.74</v>
      </c>
      <c r="AA39" s="196">
        <v>1.54</v>
      </c>
      <c r="AB39" s="196">
        <v>0</v>
      </c>
      <c r="AC39" s="196">
        <v>0</v>
      </c>
      <c r="AD39" s="196">
        <v>24.92</v>
      </c>
      <c r="AE39" s="196">
        <v>0</v>
      </c>
      <c r="AF39" s="196">
        <v>0</v>
      </c>
      <c r="AG39" s="196">
        <v>0</v>
      </c>
      <c r="AH39" s="196">
        <v>-46.01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171.2</v>
      </c>
      <c r="AQ39" s="196">
        <v>0</v>
      </c>
      <c r="AR39" s="196">
        <v>6.69</v>
      </c>
      <c r="AS39" s="196">
        <v>0</v>
      </c>
      <c r="AT39" s="196">
        <v>3.13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13.37</v>
      </c>
      <c r="E40" s="196">
        <v>0</v>
      </c>
      <c r="F40" s="196">
        <v>0</v>
      </c>
      <c r="G40" s="196">
        <v>31.29</v>
      </c>
      <c r="H40" s="196">
        <v>0</v>
      </c>
      <c r="I40" s="196">
        <v>0</v>
      </c>
      <c r="J40" s="196">
        <v>37.549999999999997</v>
      </c>
      <c r="K40" s="196">
        <v>19.66</v>
      </c>
      <c r="L40" s="196">
        <v>0.24</v>
      </c>
      <c r="M40" s="196">
        <v>2.4700000000000002</v>
      </c>
      <c r="N40" s="196">
        <v>-14.26</v>
      </c>
      <c r="O40" s="196">
        <v>1.36</v>
      </c>
      <c r="P40" s="196">
        <v>0.96</v>
      </c>
      <c r="Q40" s="196">
        <v>0.37</v>
      </c>
      <c r="R40" s="196">
        <v>0.72</v>
      </c>
      <c r="S40" s="196">
        <v>0.45</v>
      </c>
      <c r="T40" s="196">
        <v>0</v>
      </c>
      <c r="U40" s="196">
        <v>2.31</v>
      </c>
      <c r="V40" s="196">
        <v>0.35</v>
      </c>
      <c r="W40" s="196">
        <v>0.59</v>
      </c>
      <c r="X40" s="196">
        <v>2.52</v>
      </c>
      <c r="Y40" s="196">
        <v>0</v>
      </c>
      <c r="Z40" s="196">
        <v>4.74</v>
      </c>
      <c r="AA40" s="196">
        <v>1.54</v>
      </c>
      <c r="AB40" s="196">
        <v>0</v>
      </c>
      <c r="AC40" s="196">
        <v>0</v>
      </c>
      <c r="AD40" s="196">
        <v>24.92</v>
      </c>
      <c r="AE40" s="196">
        <v>0</v>
      </c>
      <c r="AF40" s="196">
        <v>0</v>
      </c>
      <c r="AG40" s="196">
        <v>0</v>
      </c>
      <c r="AH40" s="196">
        <v>-46.01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171.2</v>
      </c>
      <c r="AQ40" s="196">
        <v>0</v>
      </c>
      <c r="AR40" s="196">
        <v>6.69</v>
      </c>
      <c r="AS40" s="196">
        <v>0</v>
      </c>
      <c r="AT40" s="196">
        <v>3.13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13.37</v>
      </c>
      <c r="E41" s="196">
        <v>0</v>
      </c>
      <c r="F41" s="196">
        <v>0</v>
      </c>
      <c r="G41" s="196">
        <v>31.29</v>
      </c>
      <c r="H41" s="196">
        <v>0</v>
      </c>
      <c r="I41" s="196">
        <v>0</v>
      </c>
      <c r="J41" s="196">
        <v>37.549999999999997</v>
      </c>
      <c r="K41" s="196">
        <v>19.66</v>
      </c>
      <c r="L41" s="196">
        <v>0.24</v>
      </c>
      <c r="M41" s="196">
        <v>2.4700000000000002</v>
      </c>
      <c r="N41" s="196">
        <v>-14.26</v>
      </c>
      <c r="O41" s="196">
        <v>1.36</v>
      </c>
      <c r="P41" s="196">
        <v>0.96</v>
      </c>
      <c r="Q41" s="196">
        <v>0.37</v>
      </c>
      <c r="R41" s="196">
        <v>0.72</v>
      </c>
      <c r="S41" s="196">
        <v>0.45</v>
      </c>
      <c r="T41" s="196">
        <v>0</v>
      </c>
      <c r="U41" s="196">
        <v>2.31</v>
      </c>
      <c r="V41" s="196">
        <v>0.35</v>
      </c>
      <c r="W41" s="196">
        <v>0.59</v>
      </c>
      <c r="X41" s="196">
        <v>2.52</v>
      </c>
      <c r="Y41" s="196">
        <v>0</v>
      </c>
      <c r="Z41" s="196">
        <v>4.74</v>
      </c>
      <c r="AA41" s="196">
        <v>1.54</v>
      </c>
      <c r="AB41" s="196">
        <v>0</v>
      </c>
      <c r="AC41" s="196">
        <v>0</v>
      </c>
      <c r="AD41" s="196">
        <v>24.92</v>
      </c>
      <c r="AE41" s="196">
        <v>0</v>
      </c>
      <c r="AF41" s="196">
        <v>0</v>
      </c>
      <c r="AG41" s="196">
        <v>0</v>
      </c>
      <c r="AH41" s="196">
        <v>-46.01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171.2</v>
      </c>
      <c r="AQ41" s="196">
        <v>0</v>
      </c>
      <c r="AR41" s="196">
        <v>6.69</v>
      </c>
      <c r="AS41" s="196">
        <v>0</v>
      </c>
      <c r="AT41" s="196">
        <v>3.13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13.37</v>
      </c>
      <c r="E42" s="196">
        <v>0</v>
      </c>
      <c r="F42" s="196">
        <v>0</v>
      </c>
      <c r="G42" s="196">
        <v>31.29</v>
      </c>
      <c r="H42" s="196">
        <v>0</v>
      </c>
      <c r="I42" s="196">
        <v>0</v>
      </c>
      <c r="J42" s="196">
        <v>37.549999999999997</v>
      </c>
      <c r="K42" s="196">
        <v>19.66</v>
      </c>
      <c r="L42" s="196">
        <v>0.24</v>
      </c>
      <c r="M42" s="196">
        <v>2.4700000000000002</v>
      </c>
      <c r="N42" s="196">
        <v>-14.26</v>
      </c>
      <c r="O42" s="196">
        <v>1.36</v>
      </c>
      <c r="P42" s="196">
        <v>0.96</v>
      </c>
      <c r="Q42" s="196">
        <v>0.37</v>
      </c>
      <c r="R42" s="196">
        <v>0.72</v>
      </c>
      <c r="S42" s="196">
        <v>0.45</v>
      </c>
      <c r="T42" s="196">
        <v>0</v>
      </c>
      <c r="U42" s="196">
        <v>2.31</v>
      </c>
      <c r="V42" s="196">
        <v>0.35</v>
      </c>
      <c r="W42" s="196">
        <v>0.59</v>
      </c>
      <c r="X42" s="196">
        <v>2.52</v>
      </c>
      <c r="Y42" s="196">
        <v>0</v>
      </c>
      <c r="Z42" s="196">
        <v>4.74</v>
      </c>
      <c r="AA42" s="196">
        <v>1.54</v>
      </c>
      <c r="AB42" s="196">
        <v>0</v>
      </c>
      <c r="AC42" s="196">
        <v>0</v>
      </c>
      <c r="AD42" s="196">
        <v>24.92</v>
      </c>
      <c r="AE42" s="196">
        <v>0</v>
      </c>
      <c r="AF42" s="196">
        <v>0</v>
      </c>
      <c r="AG42" s="196">
        <v>0</v>
      </c>
      <c r="AH42" s="196">
        <v>-46.01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171.2</v>
      </c>
      <c r="AQ42" s="196">
        <v>0</v>
      </c>
      <c r="AR42" s="196">
        <v>6.69</v>
      </c>
      <c r="AS42" s="196">
        <v>0</v>
      </c>
      <c r="AT42" s="196">
        <v>3.13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13.37</v>
      </c>
      <c r="E43" s="196">
        <v>0</v>
      </c>
      <c r="F43" s="196">
        <v>0</v>
      </c>
      <c r="G43" s="196">
        <v>31.29</v>
      </c>
      <c r="H43" s="196">
        <v>0</v>
      </c>
      <c r="I43" s="196">
        <v>0</v>
      </c>
      <c r="J43" s="196">
        <v>37.549999999999997</v>
      </c>
      <c r="K43" s="196">
        <v>19.66</v>
      </c>
      <c r="L43" s="196">
        <v>0.24</v>
      </c>
      <c r="M43" s="196">
        <v>2.4700000000000002</v>
      </c>
      <c r="N43" s="196">
        <v>-14.26</v>
      </c>
      <c r="O43" s="196">
        <v>1.36</v>
      </c>
      <c r="P43" s="196">
        <v>0.96</v>
      </c>
      <c r="Q43" s="196">
        <v>0.37</v>
      </c>
      <c r="R43" s="196">
        <v>0.72</v>
      </c>
      <c r="S43" s="196">
        <v>0.45</v>
      </c>
      <c r="T43" s="196">
        <v>0</v>
      </c>
      <c r="U43" s="196">
        <v>2.31</v>
      </c>
      <c r="V43" s="196">
        <v>0.35</v>
      </c>
      <c r="W43" s="196">
        <v>0.59</v>
      </c>
      <c r="X43" s="196">
        <v>2.52</v>
      </c>
      <c r="Y43" s="196">
        <v>0</v>
      </c>
      <c r="Z43" s="196">
        <v>4.74</v>
      </c>
      <c r="AA43" s="196">
        <v>1.54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0</v>
      </c>
      <c r="AH43" s="196">
        <v>-46.01</v>
      </c>
      <c r="AI43" s="196">
        <v>0</v>
      </c>
      <c r="AJ43" s="196">
        <v>0</v>
      </c>
      <c r="AK43" s="196">
        <v>-2.95</v>
      </c>
      <c r="AL43" s="196">
        <v>0</v>
      </c>
      <c r="AM43" s="196">
        <v>0</v>
      </c>
      <c r="AN43" s="196">
        <v>0</v>
      </c>
      <c r="AO43" s="196">
        <v>0</v>
      </c>
      <c r="AP43" s="196">
        <v>171.2</v>
      </c>
      <c r="AQ43" s="196">
        <v>0</v>
      </c>
      <c r="AR43" s="196">
        <v>6.69</v>
      </c>
      <c r="AS43" s="196">
        <v>0</v>
      </c>
      <c r="AT43" s="196">
        <v>3.13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13.37</v>
      </c>
      <c r="E44" s="196">
        <v>0</v>
      </c>
      <c r="F44" s="196">
        <v>0</v>
      </c>
      <c r="G44" s="196">
        <v>31.29</v>
      </c>
      <c r="H44" s="196">
        <v>0</v>
      </c>
      <c r="I44" s="196">
        <v>0</v>
      </c>
      <c r="J44" s="196">
        <v>37.549999999999997</v>
      </c>
      <c r="K44" s="196">
        <v>19.66</v>
      </c>
      <c r="L44" s="196">
        <v>0.24</v>
      </c>
      <c r="M44" s="196">
        <v>2.4700000000000002</v>
      </c>
      <c r="N44" s="196">
        <v>-14.26</v>
      </c>
      <c r="O44" s="196">
        <v>1.36</v>
      </c>
      <c r="P44" s="196">
        <v>0.96</v>
      </c>
      <c r="Q44" s="196">
        <v>0.37</v>
      </c>
      <c r="R44" s="196">
        <v>0.72</v>
      </c>
      <c r="S44" s="196">
        <v>0.45</v>
      </c>
      <c r="T44" s="196">
        <v>0</v>
      </c>
      <c r="U44" s="196">
        <v>2.31</v>
      </c>
      <c r="V44" s="196">
        <v>0.35</v>
      </c>
      <c r="W44" s="196">
        <v>0.59</v>
      </c>
      <c r="X44" s="196">
        <v>2.52</v>
      </c>
      <c r="Y44" s="196">
        <v>0</v>
      </c>
      <c r="Z44" s="196">
        <v>4.74</v>
      </c>
      <c r="AA44" s="196">
        <v>1.54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0</v>
      </c>
      <c r="AH44" s="196">
        <v>-46.01</v>
      </c>
      <c r="AI44" s="196">
        <v>0</v>
      </c>
      <c r="AJ44" s="196">
        <v>0</v>
      </c>
      <c r="AK44" s="196">
        <v>-2.95</v>
      </c>
      <c r="AL44" s="196">
        <v>0</v>
      </c>
      <c r="AM44" s="196">
        <v>0</v>
      </c>
      <c r="AN44" s="196">
        <v>0</v>
      </c>
      <c r="AO44" s="196">
        <v>0</v>
      </c>
      <c r="AP44" s="196">
        <v>171.2</v>
      </c>
      <c r="AQ44" s="196">
        <v>0</v>
      </c>
      <c r="AR44" s="196">
        <v>6.69</v>
      </c>
      <c r="AS44" s="196">
        <v>0</v>
      </c>
      <c r="AT44" s="196">
        <v>3.13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13.37</v>
      </c>
      <c r="E45" s="196">
        <v>0</v>
      </c>
      <c r="F45" s="196">
        <v>0</v>
      </c>
      <c r="G45" s="196">
        <v>31.29</v>
      </c>
      <c r="H45" s="196">
        <v>0</v>
      </c>
      <c r="I45" s="196">
        <v>0</v>
      </c>
      <c r="J45" s="196">
        <v>37.549999999999997</v>
      </c>
      <c r="K45" s="196">
        <v>19.66</v>
      </c>
      <c r="L45" s="196">
        <v>0.24</v>
      </c>
      <c r="M45" s="196">
        <v>2.4700000000000002</v>
      </c>
      <c r="N45" s="196">
        <v>-14.26</v>
      </c>
      <c r="O45" s="196">
        <v>1.36</v>
      </c>
      <c r="P45" s="196">
        <v>0.96</v>
      </c>
      <c r="Q45" s="196">
        <v>0.37</v>
      </c>
      <c r="R45" s="196">
        <v>0.72</v>
      </c>
      <c r="S45" s="196">
        <v>0.45</v>
      </c>
      <c r="T45" s="196">
        <v>0</v>
      </c>
      <c r="U45" s="196">
        <v>2.31</v>
      </c>
      <c r="V45" s="196">
        <v>0.35</v>
      </c>
      <c r="W45" s="196">
        <v>0.59</v>
      </c>
      <c r="X45" s="196">
        <v>2.52</v>
      </c>
      <c r="Y45" s="196">
        <v>0</v>
      </c>
      <c r="Z45" s="196">
        <v>4.74</v>
      </c>
      <c r="AA45" s="196">
        <v>1.54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0</v>
      </c>
      <c r="AH45" s="196">
        <v>-46.01</v>
      </c>
      <c r="AI45" s="196">
        <v>0</v>
      </c>
      <c r="AJ45" s="196">
        <v>0</v>
      </c>
      <c r="AK45" s="196">
        <v>-2.95</v>
      </c>
      <c r="AL45" s="196">
        <v>0</v>
      </c>
      <c r="AM45" s="196">
        <v>0</v>
      </c>
      <c r="AN45" s="196">
        <v>0</v>
      </c>
      <c r="AO45" s="196">
        <v>0</v>
      </c>
      <c r="AP45" s="196">
        <v>171.2</v>
      </c>
      <c r="AQ45" s="196">
        <v>0</v>
      </c>
      <c r="AR45" s="196">
        <v>6.69</v>
      </c>
      <c r="AS45" s="196">
        <v>0</v>
      </c>
      <c r="AT45" s="196">
        <v>3.13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13.37</v>
      </c>
      <c r="E46" s="196">
        <v>0</v>
      </c>
      <c r="F46" s="196">
        <v>0</v>
      </c>
      <c r="G46" s="196">
        <v>31.29</v>
      </c>
      <c r="H46" s="196">
        <v>0</v>
      </c>
      <c r="I46" s="196">
        <v>0</v>
      </c>
      <c r="J46" s="196">
        <v>37.549999999999997</v>
      </c>
      <c r="K46" s="196">
        <v>19.66</v>
      </c>
      <c r="L46" s="196">
        <v>0.24</v>
      </c>
      <c r="M46" s="196">
        <v>2.4700000000000002</v>
      </c>
      <c r="N46" s="196">
        <v>-14.26</v>
      </c>
      <c r="O46" s="196">
        <v>1.36</v>
      </c>
      <c r="P46" s="196">
        <v>0.96</v>
      </c>
      <c r="Q46" s="196">
        <v>0.37</v>
      </c>
      <c r="R46" s="196">
        <v>0.72</v>
      </c>
      <c r="S46" s="196">
        <v>0.45</v>
      </c>
      <c r="T46" s="196">
        <v>0</v>
      </c>
      <c r="U46" s="196">
        <v>2.31</v>
      </c>
      <c r="V46" s="196">
        <v>0.35</v>
      </c>
      <c r="W46" s="196">
        <v>0.59</v>
      </c>
      <c r="X46" s="196">
        <v>2.52</v>
      </c>
      <c r="Y46" s="196">
        <v>0</v>
      </c>
      <c r="Z46" s="196">
        <v>4.74</v>
      </c>
      <c r="AA46" s="196">
        <v>1.54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0</v>
      </c>
      <c r="AH46" s="196">
        <v>-46.01</v>
      </c>
      <c r="AI46" s="196">
        <v>0</v>
      </c>
      <c r="AJ46" s="196">
        <v>0</v>
      </c>
      <c r="AK46" s="196">
        <v>-2.95</v>
      </c>
      <c r="AL46" s="196">
        <v>0</v>
      </c>
      <c r="AM46" s="196">
        <v>0</v>
      </c>
      <c r="AN46" s="196">
        <v>0</v>
      </c>
      <c r="AO46" s="196">
        <v>0</v>
      </c>
      <c r="AP46" s="196">
        <v>171.2</v>
      </c>
      <c r="AQ46" s="196">
        <v>0</v>
      </c>
      <c r="AR46" s="196">
        <v>6.69</v>
      </c>
      <c r="AS46" s="196">
        <v>0</v>
      </c>
      <c r="AT46" s="196">
        <v>3.13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13.37</v>
      </c>
      <c r="E47" s="196">
        <v>0</v>
      </c>
      <c r="F47" s="196">
        <v>0</v>
      </c>
      <c r="G47" s="196">
        <v>31.29</v>
      </c>
      <c r="H47" s="196">
        <v>0</v>
      </c>
      <c r="I47" s="196">
        <v>0</v>
      </c>
      <c r="J47" s="196">
        <v>37.549999999999997</v>
      </c>
      <c r="K47" s="196">
        <v>19.66</v>
      </c>
      <c r="L47" s="196">
        <v>0.24</v>
      </c>
      <c r="M47" s="196">
        <v>2.4700000000000002</v>
      </c>
      <c r="N47" s="196">
        <v>-14.26</v>
      </c>
      <c r="O47" s="196">
        <v>1.36</v>
      </c>
      <c r="P47" s="196">
        <v>0.96</v>
      </c>
      <c r="Q47" s="196">
        <v>0.37</v>
      </c>
      <c r="R47" s="196">
        <v>0.72</v>
      </c>
      <c r="S47" s="196">
        <v>0.45</v>
      </c>
      <c r="T47" s="196">
        <v>0</v>
      </c>
      <c r="U47" s="196">
        <v>2.31</v>
      </c>
      <c r="V47" s="196">
        <v>0.35</v>
      </c>
      <c r="W47" s="196">
        <v>0.59</v>
      </c>
      <c r="X47" s="196">
        <v>2.52</v>
      </c>
      <c r="Y47" s="196">
        <v>0</v>
      </c>
      <c r="Z47" s="196">
        <v>4.74</v>
      </c>
      <c r="AA47" s="196">
        <v>1.54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0</v>
      </c>
      <c r="AH47" s="196">
        <v>-46.01</v>
      </c>
      <c r="AI47" s="196">
        <v>0</v>
      </c>
      <c r="AJ47" s="196">
        <v>0</v>
      </c>
      <c r="AK47" s="196">
        <v>-6.95</v>
      </c>
      <c r="AL47" s="196">
        <v>0</v>
      </c>
      <c r="AM47" s="196">
        <v>0</v>
      </c>
      <c r="AN47" s="196">
        <v>0</v>
      </c>
      <c r="AO47" s="196">
        <v>0</v>
      </c>
      <c r="AP47" s="196">
        <v>171.2</v>
      </c>
      <c r="AQ47" s="196">
        <v>0</v>
      </c>
      <c r="AR47" s="196">
        <v>6.69</v>
      </c>
      <c r="AS47" s="196">
        <v>0</v>
      </c>
      <c r="AT47" s="196">
        <v>3.13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13.37</v>
      </c>
      <c r="E48" s="196">
        <v>0</v>
      </c>
      <c r="F48" s="196">
        <v>0</v>
      </c>
      <c r="G48" s="196">
        <v>31.29</v>
      </c>
      <c r="H48" s="196">
        <v>0</v>
      </c>
      <c r="I48" s="196">
        <v>0</v>
      </c>
      <c r="J48" s="196">
        <v>37.549999999999997</v>
      </c>
      <c r="K48" s="196">
        <v>19.66</v>
      </c>
      <c r="L48" s="196">
        <v>0.24</v>
      </c>
      <c r="M48" s="196">
        <v>2.4700000000000002</v>
      </c>
      <c r="N48" s="196">
        <v>-14.26</v>
      </c>
      <c r="O48" s="196">
        <v>1.36</v>
      </c>
      <c r="P48" s="196">
        <v>0.96</v>
      </c>
      <c r="Q48" s="196">
        <v>0.37</v>
      </c>
      <c r="R48" s="196">
        <v>0.72</v>
      </c>
      <c r="S48" s="196">
        <v>0.45</v>
      </c>
      <c r="T48" s="196">
        <v>0</v>
      </c>
      <c r="U48" s="196">
        <v>2.31</v>
      </c>
      <c r="V48" s="196">
        <v>0.35</v>
      </c>
      <c r="W48" s="196">
        <v>0.59</v>
      </c>
      <c r="X48" s="196">
        <v>2.52</v>
      </c>
      <c r="Y48" s="196">
        <v>0</v>
      </c>
      <c r="Z48" s="196">
        <v>4.74</v>
      </c>
      <c r="AA48" s="196">
        <v>1.54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0</v>
      </c>
      <c r="AH48" s="196">
        <v>-46.01</v>
      </c>
      <c r="AI48" s="196">
        <v>0</v>
      </c>
      <c r="AJ48" s="196">
        <v>0</v>
      </c>
      <c r="AK48" s="196">
        <v>-6.95</v>
      </c>
      <c r="AL48" s="196">
        <v>0</v>
      </c>
      <c r="AM48" s="196">
        <v>0</v>
      </c>
      <c r="AN48" s="196">
        <v>0</v>
      </c>
      <c r="AO48" s="196">
        <v>0</v>
      </c>
      <c r="AP48" s="196">
        <v>171.2</v>
      </c>
      <c r="AQ48" s="196">
        <v>0</v>
      </c>
      <c r="AR48" s="196">
        <v>6.69</v>
      </c>
      <c r="AS48" s="196">
        <v>0</v>
      </c>
      <c r="AT48" s="196">
        <v>3.13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13.37</v>
      </c>
      <c r="E49" s="196">
        <v>0</v>
      </c>
      <c r="F49" s="196">
        <v>0</v>
      </c>
      <c r="G49" s="196">
        <v>31.29</v>
      </c>
      <c r="H49" s="196">
        <v>0</v>
      </c>
      <c r="I49" s="196">
        <v>0</v>
      </c>
      <c r="J49" s="196">
        <v>37.549999999999997</v>
      </c>
      <c r="K49" s="196">
        <v>19.66</v>
      </c>
      <c r="L49" s="196">
        <v>0.24</v>
      </c>
      <c r="M49" s="196">
        <v>2.4700000000000002</v>
      </c>
      <c r="N49" s="196">
        <v>-14.26</v>
      </c>
      <c r="O49" s="196">
        <v>1.36</v>
      </c>
      <c r="P49" s="196">
        <v>0.96</v>
      </c>
      <c r="Q49" s="196">
        <v>0.37</v>
      </c>
      <c r="R49" s="196">
        <v>0.72</v>
      </c>
      <c r="S49" s="196">
        <v>0.45</v>
      </c>
      <c r="T49" s="196">
        <v>0</v>
      </c>
      <c r="U49" s="196">
        <v>2.31</v>
      </c>
      <c r="V49" s="196">
        <v>0.35</v>
      </c>
      <c r="W49" s="196">
        <v>0.59</v>
      </c>
      <c r="X49" s="196">
        <v>2.52</v>
      </c>
      <c r="Y49" s="196">
        <v>0</v>
      </c>
      <c r="Z49" s="196">
        <v>4.74</v>
      </c>
      <c r="AA49" s="196">
        <v>1.54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0</v>
      </c>
      <c r="AH49" s="196">
        <v>-46.01</v>
      </c>
      <c r="AI49" s="196">
        <v>0</v>
      </c>
      <c r="AJ49" s="196">
        <v>0</v>
      </c>
      <c r="AK49" s="196">
        <v>-6.95</v>
      </c>
      <c r="AL49" s="196">
        <v>0</v>
      </c>
      <c r="AM49" s="196">
        <v>0</v>
      </c>
      <c r="AN49" s="196">
        <v>0</v>
      </c>
      <c r="AO49" s="196">
        <v>0</v>
      </c>
      <c r="AP49" s="196">
        <v>171.2</v>
      </c>
      <c r="AQ49" s="196">
        <v>0</v>
      </c>
      <c r="AR49" s="196">
        <v>6.69</v>
      </c>
      <c r="AS49" s="196">
        <v>0</v>
      </c>
      <c r="AT49" s="196">
        <v>3.13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13.37</v>
      </c>
      <c r="E50" s="196">
        <v>0</v>
      </c>
      <c r="F50" s="196">
        <v>0</v>
      </c>
      <c r="G50" s="196">
        <v>31.29</v>
      </c>
      <c r="H50" s="196">
        <v>0</v>
      </c>
      <c r="I50" s="196">
        <v>0</v>
      </c>
      <c r="J50" s="196">
        <v>37.549999999999997</v>
      </c>
      <c r="K50" s="196">
        <v>19.66</v>
      </c>
      <c r="L50" s="196">
        <v>0.24</v>
      </c>
      <c r="M50" s="196">
        <v>2.4700000000000002</v>
      </c>
      <c r="N50" s="196">
        <v>-14.26</v>
      </c>
      <c r="O50" s="196">
        <v>1.36</v>
      </c>
      <c r="P50" s="196">
        <v>0.96</v>
      </c>
      <c r="Q50" s="196">
        <v>0.37</v>
      </c>
      <c r="R50" s="196">
        <v>0.72</v>
      </c>
      <c r="S50" s="196">
        <v>0.45</v>
      </c>
      <c r="T50" s="196">
        <v>0</v>
      </c>
      <c r="U50" s="196">
        <v>2.31</v>
      </c>
      <c r="V50" s="196">
        <v>0.35</v>
      </c>
      <c r="W50" s="196">
        <v>0.59</v>
      </c>
      <c r="X50" s="196">
        <v>2.52</v>
      </c>
      <c r="Y50" s="196">
        <v>0</v>
      </c>
      <c r="Z50" s="196">
        <v>4.74</v>
      </c>
      <c r="AA50" s="196">
        <v>1.54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0</v>
      </c>
      <c r="AH50" s="196">
        <v>-46.01</v>
      </c>
      <c r="AI50" s="196">
        <v>0</v>
      </c>
      <c r="AJ50" s="196">
        <v>0</v>
      </c>
      <c r="AK50" s="196">
        <v>-6.95</v>
      </c>
      <c r="AL50" s="196">
        <v>0</v>
      </c>
      <c r="AM50" s="196">
        <v>0</v>
      </c>
      <c r="AN50" s="196">
        <v>0</v>
      </c>
      <c r="AO50" s="196">
        <v>0</v>
      </c>
      <c r="AP50" s="196">
        <v>171.2</v>
      </c>
      <c r="AQ50" s="196">
        <v>0</v>
      </c>
      <c r="AR50" s="196">
        <v>6.69</v>
      </c>
      <c r="AS50" s="196">
        <v>0</v>
      </c>
      <c r="AT50" s="196">
        <v>3.13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13.15</v>
      </c>
      <c r="E51" s="196">
        <v>0</v>
      </c>
      <c r="F51" s="196">
        <v>0</v>
      </c>
      <c r="G51" s="196">
        <v>31.29</v>
      </c>
      <c r="H51" s="196">
        <v>0</v>
      </c>
      <c r="I51" s="196">
        <v>0</v>
      </c>
      <c r="J51" s="196">
        <v>37.549999999999997</v>
      </c>
      <c r="K51" s="196">
        <v>19.66</v>
      </c>
      <c r="L51" s="196">
        <v>0.24</v>
      </c>
      <c r="M51" s="196">
        <v>2.4700000000000002</v>
      </c>
      <c r="N51" s="196">
        <v>-14.26</v>
      </c>
      <c r="O51" s="196">
        <v>1.36</v>
      </c>
      <c r="P51" s="196">
        <v>0.96</v>
      </c>
      <c r="Q51" s="196">
        <v>0.37</v>
      </c>
      <c r="R51" s="196">
        <v>0.72</v>
      </c>
      <c r="S51" s="196">
        <v>0.45</v>
      </c>
      <c r="T51" s="196">
        <v>0</v>
      </c>
      <c r="U51" s="196">
        <v>2.31</v>
      </c>
      <c r="V51" s="196">
        <v>0.35</v>
      </c>
      <c r="W51" s="196">
        <v>0.59</v>
      </c>
      <c r="X51" s="196">
        <v>2.52</v>
      </c>
      <c r="Y51" s="196">
        <v>0</v>
      </c>
      <c r="Z51" s="196">
        <v>4.74</v>
      </c>
      <c r="AA51" s="196">
        <v>1.19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0</v>
      </c>
      <c r="AH51" s="196">
        <v>-46.01</v>
      </c>
      <c r="AI51" s="196">
        <v>0</v>
      </c>
      <c r="AJ51" s="196">
        <v>0</v>
      </c>
      <c r="AK51" s="196">
        <v>-6.95</v>
      </c>
      <c r="AL51" s="196">
        <v>0</v>
      </c>
      <c r="AM51" s="196">
        <v>0</v>
      </c>
      <c r="AN51" s="196">
        <v>0</v>
      </c>
      <c r="AO51" s="196">
        <v>0</v>
      </c>
      <c r="AP51" s="196">
        <v>171.2</v>
      </c>
      <c r="AQ51" s="196">
        <v>0</v>
      </c>
      <c r="AR51" s="196">
        <v>6.69</v>
      </c>
      <c r="AS51" s="196">
        <v>0</v>
      </c>
      <c r="AT51" s="196">
        <v>3.13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13.15</v>
      </c>
      <c r="E52" s="196">
        <v>0</v>
      </c>
      <c r="F52" s="196">
        <v>0</v>
      </c>
      <c r="G52" s="196">
        <v>31.29</v>
      </c>
      <c r="H52" s="196">
        <v>0</v>
      </c>
      <c r="I52" s="196">
        <v>0</v>
      </c>
      <c r="J52" s="196">
        <v>37.549999999999997</v>
      </c>
      <c r="K52" s="196">
        <v>19.66</v>
      </c>
      <c r="L52" s="196">
        <v>0.24</v>
      </c>
      <c r="M52" s="196">
        <v>2.4700000000000002</v>
      </c>
      <c r="N52" s="196">
        <v>-14.26</v>
      </c>
      <c r="O52" s="196">
        <v>1.36</v>
      </c>
      <c r="P52" s="196">
        <v>0.96</v>
      </c>
      <c r="Q52" s="196">
        <v>0.37</v>
      </c>
      <c r="R52" s="196">
        <v>0.72</v>
      </c>
      <c r="S52" s="196">
        <v>0.45</v>
      </c>
      <c r="T52" s="196">
        <v>0</v>
      </c>
      <c r="U52" s="196">
        <v>2.31</v>
      </c>
      <c r="V52" s="196">
        <v>0.35</v>
      </c>
      <c r="W52" s="196">
        <v>0.59</v>
      </c>
      <c r="X52" s="196">
        <v>2.52</v>
      </c>
      <c r="Y52" s="196">
        <v>0</v>
      </c>
      <c r="Z52" s="196">
        <v>4.74</v>
      </c>
      <c r="AA52" s="196">
        <v>1.19</v>
      </c>
      <c r="AB52" s="196">
        <v>0</v>
      </c>
      <c r="AC52" s="196">
        <v>0</v>
      </c>
      <c r="AD52" s="196">
        <v>24.92</v>
      </c>
      <c r="AE52" s="196">
        <v>0</v>
      </c>
      <c r="AF52" s="196">
        <v>0</v>
      </c>
      <c r="AG52" s="196">
        <v>45.26</v>
      </c>
      <c r="AH52" s="196">
        <v>-74.58</v>
      </c>
      <c r="AI52" s="196">
        <v>21.22</v>
      </c>
      <c r="AJ52" s="196">
        <v>0</v>
      </c>
      <c r="AK52" s="196">
        <v>-16.95</v>
      </c>
      <c r="AL52" s="196">
        <v>0</v>
      </c>
      <c r="AM52" s="196">
        <v>0</v>
      </c>
      <c r="AN52" s="196">
        <v>0</v>
      </c>
      <c r="AO52" s="196">
        <v>0</v>
      </c>
      <c r="AP52" s="196">
        <v>171.2</v>
      </c>
      <c r="AQ52" s="196">
        <v>0</v>
      </c>
      <c r="AR52" s="196">
        <v>6.69</v>
      </c>
      <c r="AS52" s="196">
        <v>0</v>
      </c>
      <c r="AT52" s="196">
        <v>3.13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13.15</v>
      </c>
      <c r="E53" s="196">
        <v>0</v>
      </c>
      <c r="F53" s="196">
        <v>0</v>
      </c>
      <c r="G53" s="196">
        <v>31.29</v>
      </c>
      <c r="H53" s="196">
        <v>0</v>
      </c>
      <c r="I53" s="196">
        <v>0</v>
      </c>
      <c r="J53" s="196">
        <v>37.549999999999997</v>
      </c>
      <c r="K53" s="196">
        <v>19.66</v>
      </c>
      <c r="L53" s="196">
        <v>0.24</v>
      </c>
      <c r="M53" s="196">
        <v>2.4700000000000002</v>
      </c>
      <c r="N53" s="196">
        <v>-12.99</v>
      </c>
      <c r="O53" s="196">
        <v>1.36</v>
      </c>
      <c r="P53" s="196">
        <v>0.96</v>
      </c>
      <c r="Q53" s="196">
        <v>0.37</v>
      </c>
      <c r="R53" s="196">
        <v>0.72</v>
      </c>
      <c r="S53" s="196">
        <v>0.45</v>
      </c>
      <c r="T53" s="196">
        <v>0</v>
      </c>
      <c r="U53" s="196">
        <v>2.31</v>
      </c>
      <c r="V53" s="196">
        <v>0.35</v>
      </c>
      <c r="W53" s="196">
        <v>0.59</v>
      </c>
      <c r="X53" s="196">
        <v>2.52</v>
      </c>
      <c r="Y53" s="196">
        <v>0</v>
      </c>
      <c r="Z53" s="196">
        <v>4.74</v>
      </c>
      <c r="AA53" s="196">
        <v>1.19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45.26</v>
      </c>
      <c r="AH53" s="196">
        <v>-74.58</v>
      </c>
      <c r="AI53" s="196">
        <v>21.22</v>
      </c>
      <c r="AJ53" s="196">
        <v>0</v>
      </c>
      <c r="AK53" s="196">
        <v>-16.95</v>
      </c>
      <c r="AL53" s="196">
        <v>0</v>
      </c>
      <c r="AM53" s="196">
        <v>0</v>
      </c>
      <c r="AN53" s="196">
        <v>0</v>
      </c>
      <c r="AO53" s="196">
        <v>0</v>
      </c>
      <c r="AP53" s="196">
        <v>171.2</v>
      </c>
      <c r="AQ53" s="196">
        <v>0</v>
      </c>
      <c r="AR53" s="196">
        <v>6.69</v>
      </c>
      <c r="AS53" s="196">
        <v>0</v>
      </c>
      <c r="AT53" s="196">
        <v>3.13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13.15</v>
      </c>
      <c r="E54" s="196">
        <v>0</v>
      </c>
      <c r="F54" s="196">
        <v>0</v>
      </c>
      <c r="G54" s="196">
        <v>31.29</v>
      </c>
      <c r="H54" s="196">
        <v>0</v>
      </c>
      <c r="I54" s="196">
        <v>0</v>
      </c>
      <c r="J54" s="196">
        <v>37.549999999999997</v>
      </c>
      <c r="K54" s="196">
        <v>19.66</v>
      </c>
      <c r="L54" s="196">
        <v>0.24</v>
      </c>
      <c r="M54" s="196">
        <v>2.4700000000000002</v>
      </c>
      <c r="N54" s="196">
        <v>-12.99</v>
      </c>
      <c r="O54" s="196">
        <v>1.36</v>
      </c>
      <c r="P54" s="196">
        <v>0.96</v>
      </c>
      <c r="Q54" s="196">
        <v>0.37</v>
      </c>
      <c r="R54" s="196">
        <v>0.72</v>
      </c>
      <c r="S54" s="196">
        <v>0.45</v>
      </c>
      <c r="T54" s="196">
        <v>0</v>
      </c>
      <c r="U54" s="196">
        <v>2.31</v>
      </c>
      <c r="V54" s="196">
        <v>0.35</v>
      </c>
      <c r="W54" s="196">
        <v>0.59</v>
      </c>
      <c r="X54" s="196">
        <v>2.52</v>
      </c>
      <c r="Y54" s="196">
        <v>0</v>
      </c>
      <c r="Z54" s="196">
        <v>4.74</v>
      </c>
      <c r="AA54" s="196">
        <v>1.19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45.26</v>
      </c>
      <c r="AH54" s="196">
        <v>-74.58</v>
      </c>
      <c r="AI54" s="196">
        <v>21.22</v>
      </c>
      <c r="AJ54" s="196">
        <v>0</v>
      </c>
      <c r="AK54" s="196">
        <v>-36.549999999999997</v>
      </c>
      <c r="AL54" s="196">
        <v>0</v>
      </c>
      <c r="AM54" s="196">
        <v>0</v>
      </c>
      <c r="AN54" s="196">
        <v>0</v>
      </c>
      <c r="AO54" s="196">
        <v>0</v>
      </c>
      <c r="AP54" s="196">
        <v>171.2</v>
      </c>
      <c r="AQ54" s="196">
        <v>0</v>
      </c>
      <c r="AR54" s="196">
        <v>6.69</v>
      </c>
      <c r="AS54" s="196">
        <v>0</v>
      </c>
      <c r="AT54" s="196">
        <v>3.13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13.15</v>
      </c>
      <c r="E55" s="196">
        <v>0</v>
      </c>
      <c r="F55" s="196">
        <v>0</v>
      </c>
      <c r="G55" s="196">
        <v>31.29</v>
      </c>
      <c r="H55" s="196">
        <v>0</v>
      </c>
      <c r="I55" s="196">
        <v>0</v>
      </c>
      <c r="J55" s="196">
        <v>37.549999999999997</v>
      </c>
      <c r="K55" s="196">
        <v>19.670000000000002</v>
      </c>
      <c r="L55" s="196">
        <v>0.24</v>
      </c>
      <c r="M55" s="196">
        <v>2.4700000000000002</v>
      </c>
      <c r="N55" s="196">
        <v>-12.99</v>
      </c>
      <c r="O55" s="196">
        <v>1.36</v>
      </c>
      <c r="P55" s="196">
        <v>1.24</v>
      </c>
      <c r="Q55" s="196">
        <v>0.37</v>
      </c>
      <c r="R55" s="196">
        <v>0.72</v>
      </c>
      <c r="S55" s="196">
        <v>0.45</v>
      </c>
      <c r="T55" s="196">
        <v>0</v>
      </c>
      <c r="U55" s="196">
        <v>2.31</v>
      </c>
      <c r="V55" s="196">
        <v>0.35</v>
      </c>
      <c r="W55" s="196">
        <v>0.59</v>
      </c>
      <c r="X55" s="196">
        <v>2.52</v>
      </c>
      <c r="Y55" s="196">
        <v>0</v>
      </c>
      <c r="Z55" s="196">
        <v>4.74</v>
      </c>
      <c r="AA55" s="196">
        <v>1.19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45.26</v>
      </c>
      <c r="AH55" s="196">
        <v>-74.58</v>
      </c>
      <c r="AI55" s="196">
        <v>18.39</v>
      </c>
      <c r="AJ55" s="196">
        <v>0</v>
      </c>
      <c r="AK55" s="196">
        <v>-36.549999999999997</v>
      </c>
      <c r="AL55" s="196">
        <v>0</v>
      </c>
      <c r="AM55" s="196">
        <v>0</v>
      </c>
      <c r="AN55" s="196">
        <v>0</v>
      </c>
      <c r="AO55" s="196">
        <v>0</v>
      </c>
      <c r="AP55" s="196">
        <v>171.2</v>
      </c>
      <c r="AQ55" s="196">
        <v>0</v>
      </c>
      <c r="AR55" s="196">
        <v>6.69</v>
      </c>
      <c r="AS55" s="196">
        <v>0</v>
      </c>
      <c r="AT55" s="196">
        <v>3.13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13.15</v>
      </c>
      <c r="E56" s="196">
        <v>0</v>
      </c>
      <c r="F56" s="196">
        <v>0</v>
      </c>
      <c r="G56" s="196">
        <v>31.29</v>
      </c>
      <c r="H56" s="196">
        <v>0</v>
      </c>
      <c r="I56" s="196">
        <v>0</v>
      </c>
      <c r="J56" s="196">
        <v>37.549999999999997</v>
      </c>
      <c r="K56" s="196">
        <v>19.670000000000002</v>
      </c>
      <c r="L56" s="196">
        <v>0.24</v>
      </c>
      <c r="M56" s="196">
        <v>2.4700000000000002</v>
      </c>
      <c r="N56" s="196">
        <v>-12.99</v>
      </c>
      <c r="O56" s="196">
        <v>1.36</v>
      </c>
      <c r="P56" s="196">
        <v>1.05</v>
      </c>
      <c r="Q56" s="196">
        <v>0.37</v>
      </c>
      <c r="R56" s="196">
        <v>0.72</v>
      </c>
      <c r="S56" s="196">
        <v>0.45</v>
      </c>
      <c r="T56" s="196">
        <v>0</v>
      </c>
      <c r="U56" s="196">
        <v>2.31</v>
      </c>
      <c r="V56" s="196">
        <v>0.35</v>
      </c>
      <c r="W56" s="196">
        <v>0.59</v>
      </c>
      <c r="X56" s="196">
        <v>2.52</v>
      </c>
      <c r="Y56" s="196">
        <v>0</v>
      </c>
      <c r="Z56" s="196">
        <v>4.74</v>
      </c>
      <c r="AA56" s="196">
        <v>1.19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45.26</v>
      </c>
      <c r="AH56" s="196">
        <v>-74.58</v>
      </c>
      <c r="AI56" s="196">
        <v>18.39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171.2</v>
      </c>
      <c r="AQ56" s="196">
        <v>0</v>
      </c>
      <c r="AR56" s="196">
        <v>6.69</v>
      </c>
      <c r="AS56" s="196">
        <v>0</v>
      </c>
      <c r="AT56" s="196">
        <v>3.13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13.15</v>
      </c>
      <c r="E57" s="196">
        <v>0</v>
      </c>
      <c r="F57" s="196">
        <v>0</v>
      </c>
      <c r="G57" s="196">
        <v>31.29</v>
      </c>
      <c r="H57" s="196">
        <v>0</v>
      </c>
      <c r="I57" s="196">
        <v>0</v>
      </c>
      <c r="J57" s="196">
        <v>37.549999999999997</v>
      </c>
      <c r="K57" s="196">
        <v>19.670000000000002</v>
      </c>
      <c r="L57" s="196">
        <v>0.25</v>
      </c>
      <c r="M57" s="196">
        <v>2.4700000000000002</v>
      </c>
      <c r="N57" s="196">
        <v>-12.99</v>
      </c>
      <c r="O57" s="196">
        <v>1.36</v>
      </c>
      <c r="P57" s="196">
        <v>1.05</v>
      </c>
      <c r="Q57" s="196">
        <v>0.37</v>
      </c>
      <c r="R57" s="196">
        <v>0.72</v>
      </c>
      <c r="S57" s="196">
        <v>0.45</v>
      </c>
      <c r="T57" s="196">
        <v>0</v>
      </c>
      <c r="U57" s="196">
        <v>2.31</v>
      </c>
      <c r="V57" s="196">
        <v>0.35</v>
      </c>
      <c r="W57" s="196">
        <v>0.59</v>
      </c>
      <c r="X57" s="196">
        <v>2.52</v>
      </c>
      <c r="Y57" s="196">
        <v>0</v>
      </c>
      <c r="Z57" s="196">
        <v>4.74</v>
      </c>
      <c r="AA57" s="196">
        <v>1.19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45.26</v>
      </c>
      <c r="AH57" s="196">
        <v>-74.58</v>
      </c>
      <c r="AI57" s="196">
        <v>18.39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171.2</v>
      </c>
      <c r="AQ57" s="196">
        <v>0</v>
      </c>
      <c r="AR57" s="196">
        <v>6.69</v>
      </c>
      <c r="AS57" s="196">
        <v>0</v>
      </c>
      <c r="AT57" s="196">
        <v>3.13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13.15</v>
      </c>
      <c r="E58" s="196">
        <v>0</v>
      </c>
      <c r="F58" s="196">
        <v>0</v>
      </c>
      <c r="G58" s="196">
        <v>31.29</v>
      </c>
      <c r="H58" s="196">
        <v>0</v>
      </c>
      <c r="I58" s="196">
        <v>0</v>
      </c>
      <c r="J58" s="196">
        <v>37.549999999999997</v>
      </c>
      <c r="K58" s="196">
        <v>19.670000000000002</v>
      </c>
      <c r="L58" s="196">
        <v>0.24</v>
      </c>
      <c r="M58" s="196">
        <v>2.4700000000000002</v>
      </c>
      <c r="N58" s="196">
        <v>-12.99</v>
      </c>
      <c r="O58" s="196">
        <v>1.36</v>
      </c>
      <c r="P58" s="196">
        <v>1.06</v>
      </c>
      <c r="Q58" s="196">
        <v>0.37</v>
      </c>
      <c r="R58" s="196">
        <v>0.72</v>
      </c>
      <c r="S58" s="196">
        <v>0.45</v>
      </c>
      <c r="T58" s="196">
        <v>0</v>
      </c>
      <c r="U58" s="196">
        <v>2.31</v>
      </c>
      <c r="V58" s="196">
        <v>0.35</v>
      </c>
      <c r="W58" s="196">
        <v>0.59</v>
      </c>
      <c r="X58" s="196">
        <v>2.52</v>
      </c>
      <c r="Y58" s="196">
        <v>0</v>
      </c>
      <c r="Z58" s="196">
        <v>4.74</v>
      </c>
      <c r="AA58" s="196">
        <v>1.19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45.26</v>
      </c>
      <c r="AH58" s="196">
        <v>-74.58</v>
      </c>
      <c r="AI58" s="196">
        <v>18.39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171.2</v>
      </c>
      <c r="AQ58" s="196">
        <v>0</v>
      </c>
      <c r="AR58" s="196">
        <v>6.69</v>
      </c>
      <c r="AS58" s="196">
        <v>0</v>
      </c>
      <c r="AT58" s="196">
        <v>3.13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13.15</v>
      </c>
      <c r="E59" s="196">
        <v>0</v>
      </c>
      <c r="F59" s="196">
        <v>0</v>
      </c>
      <c r="G59" s="196">
        <v>31.29</v>
      </c>
      <c r="H59" s="196">
        <v>0</v>
      </c>
      <c r="I59" s="196">
        <v>0</v>
      </c>
      <c r="J59" s="196">
        <v>37.549999999999997</v>
      </c>
      <c r="K59" s="196">
        <v>19.670000000000002</v>
      </c>
      <c r="L59" s="196">
        <v>0.24</v>
      </c>
      <c r="M59" s="196">
        <v>2.4700000000000002</v>
      </c>
      <c r="N59" s="196">
        <v>-12.99</v>
      </c>
      <c r="O59" s="196">
        <v>1.36</v>
      </c>
      <c r="P59" s="196">
        <v>1.06</v>
      </c>
      <c r="Q59" s="196">
        <v>0.37</v>
      </c>
      <c r="R59" s="196">
        <v>0.72</v>
      </c>
      <c r="S59" s="196">
        <v>0.45</v>
      </c>
      <c r="T59" s="196">
        <v>0</v>
      </c>
      <c r="U59" s="196">
        <v>2.31</v>
      </c>
      <c r="V59" s="196">
        <v>0.35</v>
      </c>
      <c r="W59" s="196">
        <v>0.59</v>
      </c>
      <c r="X59" s="196">
        <v>2.52</v>
      </c>
      <c r="Y59" s="196">
        <v>0</v>
      </c>
      <c r="Z59" s="196">
        <v>4.74</v>
      </c>
      <c r="AA59" s="196">
        <v>1.19</v>
      </c>
      <c r="AB59" s="196">
        <v>0</v>
      </c>
      <c r="AC59" s="196">
        <v>0</v>
      </c>
      <c r="AD59" s="196">
        <v>24.92</v>
      </c>
      <c r="AE59" s="196">
        <v>0</v>
      </c>
      <c r="AF59" s="196">
        <v>0</v>
      </c>
      <c r="AG59" s="196">
        <v>45.26</v>
      </c>
      <c r="AH59" s="196">
        <v>-74.58</v>
      </c>
      <c r="AI59" s="196">
        <v>18.39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171.2</v>
      </c>
      <c r="AQ59" s="196">
        <v>0</v>
      </c>
      <c r="AR59" s="196">
        <v>6.69</v>
      </c>
      <c r="AS59" s="196">
        <v>0</v>
      </c>
      <c r="AT59" s="196">
        <v>3.13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13.15</v>
      </c>
      <c r="E60" s="196">
        <v>0</v>
      </c>
      <c r="F60" s="196">
        <v>0</v>
      </c>
      <c r="G60" s="196">
        <v>31.19</v>
      </c>
      <c r="H60" s="196">
        <v>0</v>
      </c>
      <c r="I60" s="196">
        <v>0</v>
      </c>
      <c r="J60" s="196">
        <v>37.549999999999997</v>
      </c>
      <c r="K60" s="196">
        <v>19.670000000000002</v>
      </c>
      <c r="L60" s="196">
        <v>0.24</v>
      </c>
      <c r="M60" s="196">
        <v>2.4700000000000002</v>
      </c>
      <c r="N60" s="196">
        <v>-12.99</v>
      </c>
      <c r="O60" s="196">
        <v>1.36</v>
      </c>
      <c r="P60" s="196">
        <v>1.06</v>
      </c>
      <c r="Q60" s="196">
        <v>0.37</v>
      </c>
      <c r="R60" s="196">
        <v>0.72</v>
      </c>
      <c r="S60" s="196">
        <v>0.45</v>
      </c>
      <c r="T60" s="196">
        <v>0</v>
      </c>
      <c r="U60" s="196">
        <v>2.31</v>
      </c>
      <c r="V60" s="196">
        <v>0.35</v>
      </c>
      <c r="W60" s="196">
        <v>0.59</v>
      </c>
      <c r="X60" s="196">
        <v>2.52</v>
      </c>
      <c r="Y60" s="196">
        <v>0</v>
      </c>
      <c r="Z60" s="196">
        <v>4.74</v>
      </c>
      <c r="AA60" s="196">
        <v>1.19</v>
      </c>
      <c r="AB60" s="196">
        <v>0</v>
      </c>
      <c r="AC60" s="196">
        <v>0</v>
      </c>
      <c r="AD60" s="196">
        <v>24.92</v>
      </c>
      <c r="AE60" s="196">
        <v>0</v>
      </c>
      <c r="AF60" s="196">
        <v>0</v>
      </c>
      <c r="AG60" s="196">
        <v>45.26</v>
      </c>
      <c r="AH60" s="196">
        <v>-74.58</v>
      </c>
      <c r="AI60" s="196">
        <v>18.39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171.2</v>
      </c>
      <c r="AQ60" s="196">
        <v>0</v>
      </c>
      <c r="AR60" s="196">
        <v>6.69</v>
      </c>
      <c r="AS60" s="196">
        <v>0</v>
      </c>
      <c r="AT60" s="196">
        <v>3.13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13.15</v>
      </c>
      <c r="E61" s="196">
        <v>0</v>
      </c>
      <c r="F61" s="196">
        <v>0</v>
      </c>
      <c r="G61" s="196">
        <v>31.19</v>
      </c>
      <c r="H61" s="196">
        <v>0</v>
      </c>
      <c r="I61" s="196">
        <v>0</v>
      </c>
      <c r="J61" s="196">
        <v>37.549999999999997</v>
      </c>
      <c r="K61" s="196">
        <v>19.670000000000002</v>
      </c>
      <c r="L61" s="196">
        <v>0.24</v>
      </c>
      <c r="M61" s="196">
        <v>2.4700000000000002</v>
      </c>
      <c r="N61" s="196">
        <v>-12.99</v>
      </c>
      <c r="O61" s="196">
        <v>1.36</v>
      </c>
      <c r="P61" s="196">
        <v>1.06</v>
      </c>
      <c r="Q61" s="196">
        <v>0.37</v>
      </c>
      <c r="R61" s="196">
        <v>0.72</v>
      </c>
      <c r="S61" s="196">
        <v>0.45</v>
      </c>
      <c r="T61" s="196">
        <v>0</v>
      </c>
      <c r="U61" s="196">
        <v>2.31</v>
      </c>
      <c r="V61" s="196">
        <v>0.35</v>
      </c>
      <c r="W61" s="196">
        <v>0.59</v>
      </c>
      <c r="X61" s="196">
        <v>2.52</v>
      </c>
      <c r="Y61" s="196">
        <v>0</v>
      </c>
      <c r="Z61" s="196">
        <v>4.74</v>
      </c>
      <c r="AA61" s="196">
        <v>1.19</v>
      </c>
      <c r="AB61" s="196">
        <v>0</v>
      </c>
      <c r="AC61" s="196">
        <v>0</v>
      </c>
      <c r="AD61" s="196">
        <v>24.92</v>
      </c>
      <c r="AE61" s="196">
        <v>0</v>
      </c>
      <c r="AF61" s="196">
        <v>0</v>
      </c>
      <c r="AG61" s="196">
        <v>45.26</v>
      </c>
      <c r="AH61" s="196">
        <v>-74.58</v>
      </c>
      <c r="AI61" s="196">
        <v>18.39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171.2</v>
      </c>
      <c r="AQ61" s="196">
        <v>0</v>
      </c>
      <c r="AR61" s="196">
        <v>6.69</v>
      </c>
      <c r="AS61" s="196">
        <v>0</v>
      </c>
      <c r="AT61" s="196">
        <v>3.13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13.15</v>
      </c>
      <c r="E62" s="196">
        <v>0</v>
      </c>
      <c r="F62" s="196">
        <v>0</v>
      </c>
      <c r="G62" s="196">
        <v>31.19</v>
      </c>
      <c r="H62" s="196">
        <v>0</v>
      </c>
      <c r="I62" s="196">
        <v>0</v>
      </c>
      <c r="J62" s="196">
        <v>37.549999999999997</v>
      </c>
      <c r="K62" s="196">
        <v>19.670000000000002</v>
      </c>
      <c r="L62" s="196">
        <v>0.24</v>
      </c>
      <c r="M62" s="196">
        <v>2.4700000000000002</v>
      </c>
      <c r="N62" s="196">
        <v>-12.99</v>
      </c>
      <c r="O62" s="196">
        <v>1.36</v>
      </c>
      <c r="P62" s="196">
        <v>1.06</v>
      </c>
      <c r="Q62" s="196">
        <v>0.37</v>
      </c>
      <c r="R62" s="196">
        <v>0.72</v>
      </c>
      <c r="S62" s="196">
        <v>0.45</v>
      </c>
      <c r="T62" s="196">
        <v>0</v>
      </c>
      <c r="U62" s="196">
        <v>2.31</v>
      </c>
      <c r="V62" s="196">
        <v>0.35</v>
      </c>
      <c r="W62" s="196">
        <v>0.59</v>
      </c>
      <c r="X62" s="196">
        <v>2.52</v>
      </c>
      <c r="Y62" s="196">
        <v>0</v>
      </c>
      <c r="Z62" s="196">
        <v>4.74</v>
      </c>
      <c r="AA62" s="196">
        <v>1.19</v>
      </c>
      <c r="AB62" s="196">
        <v>0</v>
      </c>
      <c r="AC62" s="196">
        <v>0</v>
      </c>
      <c r="AD62" s="196">
        <v>24.92</v>
      </c>
      <c r="AE62" s="196">
        <v>0</v>
      </c>
      <c r="AF62" s="196">
        <v>0</v>
      </c>
      <c r="AG62" s="196">
        <v>45.26</v>
      </c>
      <c r="AH62" s="196">
        <v>-74.58</v>
      </c>
      <c r="AI62" s="196">
        <v>18.39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171.2</v>
      </c>
      <c r="AQ62" s="196">
        <v>0</v>
      </c>
      <c r="AR62" s="196">
        <v>6.69</v>
      </c>
      <c r="AS62" s="196">
        <v>0</v>
      </c>
      <c r="AT62" s="196">
        <v>3.13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13.15</v>
      </c>
      <c r="E63" s="196">
        <v>0</v>
      </c>
      <c r="F63" s="196">
        <v>0</v>
      </c>
      <c r="G63" s="196">
        <v>31.19</v>
      </c>
      <c r="H63" s="196">
        <v>0</v>
      </c>
      <c r="I63" s="196">
        <v>0</v>
      </c>
      <c r="J63" s="196">
        <v>37.549999999999997</v>
      </c>
      <c r="K63" s="196">
        <v>25.34</v>
      </c>
      <c r="L63" s="196">
        <v>0.24</v>
      </c>
      <c r="M63" s="196">
        <v>2.4700000000000002</v>
      </c>
      <c r="N63" s="196">
        <v>-12.99</v>
      </c>
      <c r="O63" s="196">
        <v>1.36</v>
      </c>
      <c r="P63" s="196">
        <v>1.06</v>
      </c>
      <c r="Q63" s="196">
        <v>0.37</v>
      </c>
      <c r="R63" s="196">
        <v>0.72</v>
      </c>
      <c r="S63" s="196">
        <v>0.45</v>
      </c>
      <c r="T63" s="196">
        <v>0</v>
      </c>
      <c r="U63" s="196">
        <v>2.31</v>
      </c>
      <c r="V63" s="196">
        <v>0.35</v>
      </c>
      <c r="W63" s="196">
        <v>0.59</v>
      </c>
      <c r="X63" s="196">
        <v>2.52</v>
      </c>
      <c r="Y63" s="196">
        <v>0</v>
      </c>
      <c r="Z63" s="196">
        <v>4.74</v>
      </c>
      <c r="AA63" s="196">
        <v>1.19</v>
      </c>
      <c r="AB63" s="196">
        <v>0</v>
      </c>
      <c r="AC63" s="196">
        <v>0</v>
      </c>
      <c r="AD63" s="196">
        <v>24.92</v>
      </c>
      <c r="AE63" s="196">
        <v>0</v>
      </c>
      <c r="AF63" s="196">
        <v>0</v>
      </c>
      <c r="AG63" s="196">
        <v>45.26</v>
      </c>
      <c r="AH63" s="196">
        <v>-74.58</v>
      </c>
      <c r="AI63" s="196">
        <v>18.39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171.2</v>
      </c>
      <c r="AQ63" s="196">
        <v>0</v>
      </c>
      <c r="AR63" s="196">
        <v>6.69</v>
      </c>
      <c r="AS63" s="196">
        <v>0</v>
      </c>
      <c r="AT63" s="196">
        <v>3.13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13.15</v>
      </c>
      <c r="E64" s="196">
        <v>0</v>
      </c>
      <c r="F64" s="196">
        <v>0</v>
      </c>
      <c r="G64" s="196">
        <v>31.19</v>
      </c>
      <c r="H64" s="196">
        <v>0</v>
      </c>
      <c r="I64" s="196">
        <v>0</v>
      </c>
      <c r="J64" s="196">
        <v>37.549999999999997</v>
      </c>
      <c r="K64" s="196">
        <v>19.66</v>
      </c>
      <c r="L64" s="196">
        <v>0.24</v>
      </c>
      <c r="M64" s="196">
        <v>2.4700000000000002</v>
      </c>
      <c r="N64" s="196">
        <v>-12.99</v>
      </c>
      <c r="O64" s="196">
        <v>1.36</v>
      </c>
      <c r="P64" s="196">
        <v>1.06</v>
      </c>
      <c r="Q64" s="196">
        <v>0.37</v>
      </c>
      <c r="R64" s="196">
        <v>0.72</v>
      </c>
      <c r="S64" s="196">
        <v>0.45</v>
      </c>
      <c r="T64" s="196">
        <v>0</v>
      </c>
      <c r="U64" s="196">
        <v>2.31</v>
      </c>
      <c r="V64" s="196">
        <v>0.35</v>
      </c>
      <c r="W64" s="196">
        <v>0.59</v>
      </c>
      <c r="X64" s="196">
        <v>2.52</v>
      </c>
      <c r="Y64" s="196">
        <v>0</v>
      </c>
      <c r="Z64" s="196">
        <v>4.74</v>
      </c>
      <c r="AA64" s="196">
        <v>1.19</v>
      </c>
      <c r="AB64" s="196">
        <v>0</v>
      </c>
      <c r="AC64" s="196">
        <v>0</v>
      </c>
      <c r="AD64" s="196">
        <v>24.92</v>
      </c>
      <c r="AE64" s="196">
        <v>0</v>
      </c>
      <c r="AF64" s="196">
        <v>0</v>
      </c>
      <c r="AG64" s="196">
        <v>45.26</v>
      </c>
      <c r="AH64" s="196">
        <v>-74.58</v>
      </c>
      <c r="AI64" s="196">
        <v>18.39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171.2</v>
      </c>
      <c r="AQ64" s="196">
        <v>0</v>
      </c>
      <c r="AR64" s="196">
        <v>6.69</v>
      </c>
      <c r="AS64" s="196">
        <v>0</v>
      </c>
      <c r="AT64" s="196">
        <v>3.13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13.15</v>
      </c>
      <c r="E65" s="196">
        <v>0</v>
      </c>
      <c r="F65" s="196">
        <v>0</v>
      </c>
      <c r="G65" s="196">
        <v>31.19</v>
      </c>
      <c r="H65" s="196">
        <v>0</v>
      </c>
      <c r="I65" s="196">
        <v>0</v>
      </c>
      <c r="J65" s="196">
        <v>37.549999999999997</v>
      </c>
      <c r="K65" s="196">
        <v>19.66</v>
      </c>
      <c r="L65" s="196">
        <v>0.24</v>
      </c>
      <c r="M65" s="196">
        <v>2.4700000000000002</v>
      </c>
      <c r="N65" s="196">
        <v>-12.99</v>
      </c>
      <c r="O65" s="196">
        <v>1.36</v>
      </c>
      <c r="P65" s="196">
        <v>1.06</v>
      </c>
      <c r="Q65" s="196">
        <v>0.37</v>
      </c>
      <c r="R65" s="196">
        <v>0.72</v>
      </c>
      <c r="S65" s="196">
        <v>0.45</v>
      </c>
      <c r="T65" s="196">
        <v>0</v>
      </c>
      <c r="U65" s="196">
        <v>2.31</v>
      </c>
      <c r="V65" s="196">
        <v>0.35</v>
      </c>
      <c r="W65" s="196">
        <v>0.59</v>
      </c>
      <c r="X65" s="196">
        <v>2.52</v>
      </c>
      <c r="Y65" s="196">
        <v>0</v>
      </c>
      <c r="Z65" s="196">
        <v>4.74</v>
      </c>
      <c r="AA65" s="196">
        <v>1.19</v>
      </c>
      <c r="AB65" s="196">
        <v>0</v>
      </c>
      <c r="AC65" s="196">
        <v>0</v>
      </c>
      <c r="AD65" s="196">
        <v>24.92</v>
      </c>
      <c r="AE65" s="196">
        <v>0</v>
      </c>
      <c r="AF65" s="196">
        <v>0</v>
      </c>
      <c r="AG65" s="196">
        <v>45.26</v>
      </c>
      <c r="AH65" s="196">
        <v>-74.58</v>
      </c>
      <c r="AI65" s="196">
        <v>18.39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171.2</v>
      </c>
      <c r="AQ65" s="196">
        <v>0</v>
      </c>
      <c r="AR65" s="196">
        <v>6.69</v>
      </c>
      <c r="AS65" s="196">
        <v>0</v>
      </c>
      <c r="AT65" s="196">
        <v>3.13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13.15</v>
      </c>
      <c r="E66" s="196">
        <v>0</v>
      </c>
      <c r="F66" s="196">
        <v>0</v>
      </c>
      <c r="G66" s="196">
        <v>31.19</v>
      </c>
      <c r="H66" s="196">
        <v>0</v>
      </c>
      <c r="I66" s="196">
        <v>0</v>
      </c>
      <c r="J66" s="196">
        <v>37.549999999999997</v>
      </c>
      <c r="K66" s="196">
        <v>19.66</v>
      </c>
      <c r="L66" s="196">
        <v>0.24</v>
      </c>
      <c r="M66" s="196">
        <v>2.4700000000000002</v>
      </c>
      <c r="N66" s="196">
        <v>-12.99</v>
      </c>
      <c r="O66" s="196">
        <v>1.36</v>
      </c>
      <c r="P66" s="196">
        <v>1.06</v>
      </c>
      <c r="Q66" s="196">
        <v>0.37</v>
      </c>
      <c r="R66" s="196">
        <v>0.72</v>
      </c>
      <c r="S66" s="196">
        <v>0.45</v>
      </c>
      <c r="T66" s="196">
        <v>0</v>
      </c>
      <c r="U66" s="196">
        <v>2.31</v>
      </c>
      <c r="V66" s="196">
        <v>0.35</v>
      </c>
      <c r="W66" s="196">
        <v>0.59</v>
      </c>
      <c r="X66" s="196">
        <v>2.52</v>
      </c>
      <c r="Y66" s="196">
        <v>0</v>
      </c>
      <c r="Z66" s="196">
        <v>4.74</v>
      </c>
      <c r="AA66" s="196">
        <v>1.19</v>
      </c>
      <c r="AB66" s="196">
        <v>0</v>
      </c>
      <c r="AC66" s="196">
        <v>0</v>
      </c>
      <c r="AD66" s="196">
        <v>24.92</v>
      </c>
      <c r="AE66" s="196">
        <v>0</v>
      </c>
      <c r="AF66" s="196">
        <v>0</v>
      </c>
      <c r="AG66" s="196">
        <v>45.26</v>
      </c>
      <c r="AH66" s="196">
        <v>-74.58</v>
      </c>
      <c r="AI66" s="196">
        <v>18.39</v>
      </c>
      <c r="AJ66" s="196">
        <v>0</v>
      </c>
      <c r="AK66" s="196">
        <v>-6.95</v>
      </c>
      <c r="AL66" s="196">
        <v>0</v>
      </c>
      <c r="AM66" s="196">
        <v>0</v>
      </c>
      <c r="AN66" s="196">
        <v>0</v>
      </c>
      <c r="AO66" s="196">
        <v>0</v>
      </c>
      <c r="AP66" s="196">
        <v>171.2</v>
      </c>
      <c r="AQ66" s="196">
        <v>0</v>
      </c>
      <c r="AR66" s="196">
        <v>6.69</v>
      </c>
      <c r="AS66" s="196">
        <v>0</v>
      </c>
      <c r="AT66" s="196">
        <v>3.13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13.15</v>
      </c>
      <c r="E67" s="196">
        <v>0</v>
      </c>
      <c r="F67" s="196">
        <v>0</v>
      </c>
      <c r="G67" s="196">
        <v>31.24</v>
      </c>
      <c r="H67" s="196">
        <v>0</v>
      </c>
      <c r="I67" s="196">
        <v>0</v>
      </c>
      <c r="J67" s="196">
        <v>37.549999999999997</v>
      </c>
      <c r="K67" s="196">
        <v>19.66</v>
      </c>
      <c r="L67" s="196">
        <v>0.24</v>
      </c>
      <c r="M67" s="196">
        <v>2.4700000000000002</v>
      </c>
      <c r="N67" s="196">
        <v>-12.99</v>
      </c>
      <c r="O67" s="196">
        <v>1.36</v>
      </c>
      <c r="P67" s="196">
        <v>1.06</v>
      </c>
      <c r="Q67" s="196">
        <v>0.37</v>
      </c>
      <c r="R67" s="196">
        <v>0.72</v>
      </c>
      <c r="S67" s="196">
        <v>0.45</v>
      </c>
      <c r="T67" s="196">
        <v>0</v>
      </c>
      <c r="U67" s="196">
        <v>2.31</v>
      </c>
      <c r="V67" s="196">
        <v>0.35</v>
      </c>
      <c r="W67" s="196">
        <v>0.59</v>
      </c>
      <c r="X67" s="196">
        <v>2.52</v>
      </c>
      <c r="Y67" s="196">
        <v>0</v>
      </c>
      <c r="Z67" s="196">
        <v>4.74</v>
      </c>
      <c r="AA67" s="196">
        <v>1.19</v>
      </c>
      <c r="AB67" s="196">
        <v>0</v>
      </c>
      <c r="AC67" s="196">
        <v>0</v>
      </c>
      <c r="AD67" s="196">
        <v>24.92</v>
      </c>
      <c r="AE67" s="196">
        <v>0</v>
      </c>
      <c r="AF67" s="196">
        <v>0</v>
      </c>
      <c r="AG67" s="196">
        <v>45.26</v>
      </c>
      <c r="AH67" s="196">
        <v>-74.58</v>
      </c>
      <c r="AI67" s="196">
        <v>18.39</v>
      </c>
      <c r="AJ67" s="196">
        <v>0</v>
      </c>
      <c r="AK67" s="196">
        <v>-6.95</v>
      </c>
      <c r="AL67" s="196">
        <v>0</v>
      </c>
      <c r="AM67" s="196">
        <v>0</v>
      </c>
      <c r="AN67" s="196">
        <v>0</v>
      </c>
      <c r="AO67" s="196">
        <v>0</v>
      </c>
      <c r="AP67" s="196">
        <v>171.2</v>
      </c>
      <c r="AQ67" s="196">
        <v>0</v>
      </c>
      <c r="AR67" s="196">
        <v>6.69</v>
      </c>
      <c r="AS67" s="196">
        <v>0</v>
      </c>
      <c r="AT67" s="196">
        <v>3.13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13.15</v>
      </c>
      <c r="E68" s="196">
        <v>0</v>
      </c>
      <c r="F68" s="196">
        <v>0</v>
      </c>
      <c r="G68" s="196">
        <v>31.24</v>
      </c>
      <c r="H68" s="196">
        <v>0</v>
      </c>
      <c r="I68" s="196">
        <v>0</v>
      </c>
      <c r="J68" s="196">
        <v>37.549999999999997</v>
      </c>
      <c r="K68" s="196">
        <v>19.66</v>
      </c>
      <c r="L68" s="196">
        <v>0.24</v>
      </c>
      <c r="M68" s="196">
        <v>2.4700000000000002</v>
      </c>
      <c r="N68" s="196">
        <v>-12.99</v>
      </c>
      <c r="O68" s="196">
        <v>1.36</v>
      </c>
      <c r="P68" s="196">
        <v>1.06</v>
      </c>
      <c r="Q68" s="196">
        <v>0.37</v>
      </c>
      <c r="R68" s="196">
        <v>0.72</v>
      </c>
      <c r="S68" s="196">
        <v>0.45</v>
      </c>
      <c r="T68" s="196">
        <v>0</v>
      </c>
      <c r="U68" s="196">
        <v>2.31</v>
      </c>
      <c r="V68" s="196">
        <v>0.35</v>
      </c>
      <c r="W68" s="196">
        <v>0.59</v>
      </c>
      <c r="X68" s="196">
        <v>2.52</v>
      </c>
      <c r="Y68" s="196">
        <v>0</v>
      </c>
      <c r="Z68" s="196">
        <v>4.74</v>
      </c>
      <c r="AA68" s="196">
        <v>1.19</v>
      </c>
      <c r="AB68" s="196">
        <v>0</v>
      </c>
      <c r="AC68" s="196">
        <v>0</v>
      </c>
      <c r="AD68" s="196">
        <v>24.92</v>
      </c>
      <c r="AE68" s="196">
        <v>0</v>
      </c>
      <c r="AF68" s="196">
        <v>0</v>
      </c>
      <c r="AG68" s="196">
        <v>45.26</v>
      </c>
      <c r="AH68" s="196">
        <v>-74.58</v>
      </c>
      <c r="AI68" s="196">
        <v>18.39</v>
      </c>
      <c r="AJ68" s="196">
        <v>0</v>
      </c>
      <c r="AK68" s="196">
        <v>-6.95</v>
      </c>
      <c r="AL68" s="196">
        <v>0</v>
      </c>
      <c r="AM68" s="196">
        <v>0</v>
      </c>
      <c r="AN68" s="196">
        <v>0</v>
      </c>
      <c r="AO68" s="196">
        <v>0</v>
      </c>
      <c r="AP68" s="196">
        <v>171.2</v>
      </c>
      <c r="AQ68" s="196">
        <v>0</v>
      </c>
      <c r="AR68" s="196">
        <v>6.69</v>
      </c>
      <c r="AS68" s="196">
        <v>0</v>
      </c>
      <c r="AT68" s="196">
        <v>3.13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13.15</v>
      </c>
      <c r="E69" s="196">
        <v>0</v>
      </c>
      <c r="F69" s="196">
        <v>0</v>
      </c>
      <c r="G69" s="196">
        <v>31.24</v>
      </c>
      <c r="H69" s="196">
        <v>0</v>
      </c>
      <c r="I69" s="196">
        <v>0</v>
      </c>
      <c r="J69" s="196">
        <v>37.549999999999997</v>
      </c>
      <c r="K69" s="196">
        <v>19.66</v>
      </c>
      <c r="L69" s="196">
        <v>0.24</v>
      </c>
      <c r="M69" s="196">
        <v>2.4700000000000002</v>
      </c>
      <c r="N69" s="196">
        <v>-12.99</v>
      </c>
      <c r="O69" s="196">
        <v>1.36</v>
      </c>
      <c r="P69" s="196">
        <v>1.06</v>
      </c>
      <c r="Q69" s="196">
        <v>0.37</v>
      </c>
      <c r="R69" s="196">
        <v>0.72</v>
      </c>
      <c r="S69" s="196">
        <v>0.45</v>
      </c>
      <c r="T69" s="196">
        <v>0</v>
      </c>
      <c r="U69" s="196">
        <v>2.31</v>
      </c>
      <c r="V69" s="196">
        <v>0.35</v>
      </c>
      <c r="W69" s="196">
        <v>0.59</v>
      </c>
      <c r="X69" s="196">
        <v>2.52</v>
      </c>
      <c r="Y69" s="196">
        <v>0</v>
      </c>
      <c r="Z69" s="196">
        <v>4.74</v>
      </c>
      <c r="AA69" s="196">
        <v>1.19</v>
      </c>
      <c r="AB69" s="196">
        <v>0</v>
      </c>
      <c r="AC69" s="196">
        <v>0</v>
      </c>
      <c r="AD69" s="196">
        <v>24.92</v>
      </c>
      <c r="AE69" s="196">
        <v>0</v>
      </c>
      <c r="AF69" s="196">
        <v>0</v>
      </c>
      <c r="AG69" s="196">
        <v>45.26</v>
      </c>
      <c r="AH69" s="196">
        <v>-74.58</v>
      </c>
      <c r="AI69" s="196">
        <v>18.39</v>
      </c>
      <c r="AJ69" s="196">
        <v>0</v>
      </c>
      <c r="AK69" s="196">
        <v>-2.95</v>
      </c>
      <c r="AL69" s="196">
        <v>0</v>
      </c>
      <c r="AM69" s="196">
        <v>0</v>
      </c>
      <c r="AN69" s="196">
        <v>0</v>
      </c>
      <c r="AO69" s="196">
        <v>0</v>
      </c>
      <c r="AP69" s="196">
        <v>171.2</v>
      </c>
      <c r="AQ69" s="196">
        <v>0</v>
      </c>
      <c r="AR69" s="196">
        <v>6.69</v>
      </c>
      <c r="AS69" s="196">
        <v>0</v>
      </c>
      <c r="AT69" s="196">
        <v>3.13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13.15</v>
      </c>
      <c r="E70" s="196">
        <v>0</v>
      </c>
      <c r="F70" s="196">
        <v>0</v>
      </c>
      <c r="G70" s="196">
        <v>31.24</v>
      </c>
      <c r="H70" s="196">
        <v>0</v>
      </c>
      <c r="I70" s="196">
        <v>0</v>
      </c>
      <c r="J70" s="196">
        <v>37.549999999999997</v>
      </c>
      <c r="K70" s="196">
        <v>19.66</v>
      </c>
      <c r="L70" s="196">
        <v>0.24</v>
      </c>
      <c r="M70" s="196">
        <v>2.4700000000000002</v>
      </c>
      <c r="N70" s="196">
        <v>-12.99</v>
      </c>
      <c r="O70" s="196">
        <v>1.36</v>
      </c>
      <c r="P70" s="196">
        <v>1.06</v>
      </c>
      <c r="Q70" s="196">
        <v>0.37</v>
      </c>
      <c r="R70" s="196">
        <v>0.72</v>
      </c>
      <c r="S70" s="196">
        <v>0.45</v>
      </c>
      <c r="T70" s="196">
        <v>0</v>
      </c>
      <c r="U70" s="196">
        <v>2.31</v>
      </c>
      <c r="V70" s="196">
        <v>0.35</v>
      </c>
      <c r="W70" s="196">
        <v>0.59</v>
      </c>
      <c r="X70" s="196">
        <v>2.52</v>
      </c>
      <c r="Y70" s="196">
        <v>0</v>
      </c>
      <c r="Z70" s="196">
        <v>4.74</v>
      </c>
      <c r="AA70" s="196">
        <v>1.19</v>
      </c>
      <c r="AB70" s="196">
        <v>0</v>
      </c>
      <c r="AC70" s="196">
        <v>0</v>
      </c>
      <c r="AD70" s="196">
        <v>24.92</v>
      </c>
      <c r="AE70" s="196">
        <v>0</v>
      </c>
      <c r="AF70" s="196">
        <v>0</v>
      </c>
      <c r="AG70" s="196">
        <v>45.26</v>
      </c>
      <c r="AH70" s="196">
        <v>-74.58</v>
      </c>
      <c r="AI70" s="196">
        <v>18.39</v>
      </c>
      <c r="AJ70" s="196">
        <v>0</v>
      </c>
      <c r="AK70" s="196">
        <v>-2.95</v>
      </c>
      <c r="AL70" s="196">
        <v>0</v>
      </c>
      <c r="AM70" s="196">
        <v>0</v>
      </c>
      <c r="AN70" s="196">
        <v>0</v>
      </c>
      <c r="AO70" s="196">
        <v>0</v>
      </c>
      <c r="AP70" s="196">
        <v>171.2</v>
      </c>
      <c r="AQ70" s="196">
        <v>0</v>
      </c>
      <c r="AR70" s="196">
        <v>6.69</v>
      </c>
      <c r="AS70" s="196">
        <v>0</v>
      </c>
      <c r="AT70" s="196">
        <v>3.13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13.15</v>
      </c>
      <c r="E71" s="196">
        <v>0</v>
      </c>
      <c r="F71" s="196">
        <v>0</v>
      </c>
      <c r="G71" s="196">
        <v>31.24</v>
      </c>
      <c r="H71" s="196">
        <v>0</v>
      </c>
      <c r="I71" s="196">
        <v>0</v>
      </c>
      <c r="J71" s="196">
        <v>37.549999999999997</v>
      </c>
      <c r="K71" s="196">
        <v>19.66</v>
      </c>
      <c r="L71" s="196">
        <v>0.24</v>
      </c>
      <c r="M71" s="196">
        <v>2.4700000000000002</v>
      </c>
      <c r="N71" s="196">
        <v>-12.99</v>
      </c>
      <c r="O71" s="196">
        <v>1.36</v>
      </c>
      <c r="P71" s="196">
        <v>1.06</v>
      </c>
      <c r="Q71" s="196">
        <v>0.37</v>
      </c>
      <c r="R71" s="196">
        <v>0.72</v>
      </c>
      <c r="S71" s="196">
        <v>0.45</v>
      </c>
      <c r="T71" s="196">
        <v>0</v>
      </c>
      <c r="U71" s="196">
        <v>2.31</v>
      </c>
      <c r="V71" s="196">
        <v>0.35</v>
      </c>
      <c r="W71" s="196">
        <v>0.59</v>
      </c>
      <c r="X71" s="196">
        <v>2.52</v>
      </c>
      <c r="Y71" s="196">
        <v>0</v>
      </c>
      <c r="Z71" s="196">
        <v>4.74</v>
      </c>
      <c r="AA71" s="196">
        <v>1.19</v>
      </c>
      <c r="AB71" s="196">
        <v>0</v>
      </c>
      <c r="AC71" s="196">
        <v>0</v>
      </c>
      <c r="AD71" s="196">
        <v>24.92</v>
      </c>
      <c r="AE71" s="196">
        <v>0</v>
      </c>
      <c r="AF71" s="196">
        <v>0</v>
      </c>
      <c r="AG71" s="196">
        <v>45.26</v>
      </c>
      <c r="AH71" s="196">
        <v>-74.58</v>
      </c>
      <c r="AI71" s="196">
        <v>18.39</v>
      </c>
      <c r="AJ71" s="196">
        <v>0</v>
      </c>
      <c r="AK71" s="196">
        <v>-2.95</v>
      </c>
      <c r="AL71" s="196">
        <v>0</v>
      </c>
      <c r="AM71" s="196">
        <v>0</v>
      </c>
      <c r="AN71" s="196">
        <v>0</v>
      </c>
      <c r="AO71" s="196">
        <v>0</v>
      </c>
      <c r="AP71" s="196">
        <v>171.2</v>
      </c>
      <c r="AQ71" s="196">
        <v>0</v>
      </c>
      <c r="AR71" s="196">
        <v>6.69</v>
      </c>
      <c r="AS71" s="196">
        <v>0</v>
      </c>
      <c r="AT71" s="196">
        <v>3.13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13.15</v>
      </c>
      <c r="E72" s="196">
        <v>0</v>
      </c>
      <c r="F72" s="196">
        <v>0</v>
      </c>
      <c r="G72" s="196">
        <v>31.24</v>
      </c>
      <c r="H72" s="196">
        <v>0</v>
      </c>
      <c r="I72" s="196">
        <v>0</v>
      </c>
      <c r="J72" s="196">
        <v>37.549999999999997</v>
      </c>
      <c r="K72" s="196">
        <v>19.66</v>
      </c>
      <c r="L72" s="196">
        <v>0.24</v>
      </c>
      <c r="M72" s="196">
        <v>2.4700000000000002</v>
      </c>
      <c r="N72" s="196">
        <v>-12.99</v>
      </c>
      <c r="O72" s="196">
        <v>1.36</v>
      </c>
      <c r="P72" s="196">
        <v>1.06</v>
      </c>
      <c r="Q72" s="196">
        <v>0.37</v>
      </c>
      <c r="R72" s="196">
        <v>0.72</v>
      </c>
      <c r="S72" s="196">
        <v>0.45</v>
      </c>
      <c r="T72" s="196">
        <v>0</v>
      </c>
      <c r="U72" s="196">
        <v>2.31</v>
      </c>
      <c r="V72" s="196">
        <v>0.35</v>
      </c>
      <c r="W72" s="196">
        <v>0.59</v>
      </c>
      <c r="X72" s="196">
        <v>2.52</v>
      </c>
      <c r="Y72" s="196">
        <v>0</v>
      </c>
      <c r="Z72" s="196">
        <v>4.74</v>
      </c>
      <c r="AA72" s="196">
        <v>1.54</v>
      </c>
      <c r="AB72" s="196">
        <v>0</v>
      </c>
      <c r="AC72" s="196">
        <v>0</v>
      </c>
      <c r="AD72" s="196">
        <v>24.92</v>
      </c>
      <c r="AE72" s="196">
        <v>0</v>
      </c>
      <c r="AF72" s="196">
        <v>0</v>
      </c>
      <c r="AG72" s="196">
        <v>45.26</v>
      </c>
      <c r="AH72" s="196">
        <v>-74.58</v>
      </c>
      <c r="AI72" s="196">
        <v>18.39</v>
      </c>
      <c r="AJ72" s="196">
        <v>0</v>
      </c>
      <c r="AK72" s="196">
        <v>-2.95</v>
      </c>
      <c r="AL72" s="196">
        <v>0</v>
      </c>
      <c r="AM72" s="196">
        <v>0</v>
      </c>
      <c r="AN72" s="196">
        <v>0</v>
      </c>
      <c r="AO72" s="196">
        <v>0</v>
      </c>
      <c r="AP72" s="196">
        <v>171.2</v>
      </c>
      <c r="AQ72" s="196">
        <v>0</v>
      </c>
      <c r="AR72" s="196">
        <v>6.69</v>
      </c>
      <c r="AS72" s="196">
        <v>0</v>
      </c>
      <c r="AT72" s="196">
        <v>3.13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13.15</v>
      </c>
      <c r="E73" s="196">
        <v>0</v>
      </c>
      <c r="F73" s="196">
        <v>0</v>
      </c>
      <c r="G73" s="196">
        <v>31.24</v>
      </c>
      <c r="H73" s="196">
        <v>0</v>
      </c>
      <c r="I73" s="196">
        <v>0</v>
      </c>
      <c r="J73" s="196">
        <v>37.549999999999997</v>
      </c>
      <c r="K73" s="196">
        <v>19.66</v>
      </c>
      <c r="L73" s="196">
        <v>0.24</v>
      </c>
      <c r="M73" s="196">
        <v>2.4700000000000002</v>
      </c>
      <c r="N73" s="196">
        <v>-12.99</v>
      </c>
      <c r="O73" s="196">
        <v>1.36</v>
      </c>
      <c r="P73" s="196">
        <v>1.08</v>
      </c>
      <c r="Q73" s="196">
        <v>0.37</v>
      </c>
      <c r="R73" s="196">
        <v>0.72</v>
      </c>
      <c r="S73" s="196">
        <v>0.45</v>
      </c>
      <c r="T73" s="196">
        <v>0</v>
      </c>
      <c r="U73" s="196">
        <v>2.31</v>
      </c>
      <c r="V73" s="196">
        <v>0.35</v>
      </c>
      <c r="W73" s="196">
        <v>0.59</v>
      </c>
      <c r="X73" s="196">
        <v>2.52</v>
      </c>
      <c r="Y73" s="196">
        <v>0</v>
      </c>
      <c r="Z73" s="196">
        <v>4.74</v>
      </c>
      <c r="AA73" s="196">
        <v>1.54</v>
      </c>
      <c r="AB73" s="196">
        <v>0</v>
      </c>
      <c r="AC73" s="196">
        <v>0</v>
      </c>
      <c r="AD73" s="196">
        <v>24.92</v>
      </c>
      <c r="AE73" s="196">
        <v>0</v>
      </c>
      <c r="AF73" s="196">
        <v>0</v>
      </c>
      <c r="AG73" s="196">
        <v>45.26</v>
      </c>
      <c r="AH73" s="196">
        <v>-74.58</v>
      </c>
      <c r="AI73" s="196">
        <v>18.39</v>
      </c>
      <c r="AJ73" s="196">
        <v>0</v>
      </c>
      <c r="AK73" s="196">
        <v>-2.95</v>
      </c>
      <c r="AL73" s="196">
        <v>0</v>
      </c>
      <c r="AM73" s="196">
        <v>0</v>
      </c>
      <c r="AN73" s="196">
        <v>0</v>
      </c>
      <c r="AO73" s="196">
        <v>0</v>
      </c>
      <c r="AP73" s="196">
        <v>171.2</v>
      </c>
      <c r="AQ73" s="196">
        <v>0</v>
      </c>
      <c r="AR73" s="196">
        <v>6.69</v>
      </c>
      <c r="AS73" s="196">
        <v>0</v>
      </c>
      <c r="AT73" s="196">
        <v>3.13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13.15</v>
      </c>
      <c r="E74" s="196">
        <v>0</v>
      </c>
      <c r="F74" s="196">
        <v>0</v>
      </c>
      <c r="G74" s="196">
        <v>31.24</v>
      </c>
      <c r="H74" s="196">
        <v>0</v>
      </c>
      <c r="I74" s="196">
        <v>0</v>
      </c>
      <c r="J74" s="196">
        <v>37.549999999999997</v>
      </c>
      <c r="K74" s="196">
        <v>19.66</v>
      </c>
      <c r="L74" s="196">
        <v>0.24</v>
      </c>
      <c r="M74" s="196">
        <v>2.4700000000000002</v>
      </c>
      <c r="N74" s="196">
        <v>-12.99</v>
      </c>
      <c r="O74" s="196">
        <v>1.36</v>
      </c>
      <c r="P74" s="196">
        <v>1.07</v>
      </c>
      <c r="Q74" s="196">
        <v>0.37</v>
      </c>
      <c r="R74" s="196">
        <v>0.72</v>
      </c>
      <c r="S74" s="196">
        <v>0.45</v>
      </c>
      <c r="T74" s="196">
        <v>0</v>
      </c>
      <c r="U74" s="196">
        <v>2.31</v>
      </c>
      <c r="V74" s="196">
        <v>0.35</v>
      </c>
      <c r="W74" s="196">
        <v>0.59</v>
      </c>
      <c r="X74" s="196">
        <v>2.52</v>
      </c>
      <c r="Y74" s="196">
        <v>0</v>
      </c>
      <c r="Z74" s="196">
        <v>4.74</v>
      </c>
      <c r="AA74" s="196">
        <v>1.54</v>
      </c>
      <c r="AB74" s="196">
        <v>0</v>
      </c>
      <c r="AC74" s="196">
        <v>0</v>
      </c>
      <c r="AD74" s="196">
        <v>24.92</v>
      </c>
      <c r="AE74" s="196">
        <v>0</v>
      </c>
      <c r="AF74" s="196">
        <v>0</v>
      </c>
      <c r="AG74" s="196">
        <v>45.26</v>
      </c>
      <c r="AH74" s="196">
        <v>-74.58</v>
      </c>
      <c r="AI74" s="196">
        <v>18.39</v>
      </c>
      <c r="AJ74" s="196">
        <v>0</v>
      </c>
      <c r="AK74" s="196">
        <v>-2.95</v>
      </c>
      <c r="AL74" s="196">
        <v>0</v>
      </c>
      <c r="AM74" s="196">
        <v>0</v>
      </c>
      <c r="AN74" s="196">
        <v>0</v>
      </c>
      <c r="AO74" s="196">
        <v>0</v>
      </c>
      <c r="AP74" s="196">
        <v>171.2</v>
      </c>
      <c r="AQ74" s="196">
        <v>0</v>
      </c>
      <c r="AR74" s="196">
        <v>6.69</v>
      </c>
      <c r="AS74" s="196">
        <v>0</v>
      </c>
      <c r="AT74" s="196">
        <v>3.13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13.37</v>
      </c>
      <c r="E75" s="196">
        <v>0</v>
      </c>
      <c r="F75" s="196">
        <v>0</v>
      </c>
      <c r="G75" s="196">
        <v>31.24</v>
      </c>
      <c r="H75" s="196">
        <v>0</v>
      </c>
      <c r="I75" s="196">
        <v>0</v>
      </c>
      <c r="J75" s="196">
        <v>37.549999999999997</v>
      </c>
      <c r="K75" s="196">
        <v>19.66</v>
      </c>
      <c r="L75" s="196">
        <v>0.24</v>
      </c>
      <c r="M75" s="196">
        <v>2.4700000000000002</v>
      </c>
      <c r="N75" s="196">
        <v>-12.99</v>
      </c>
      <c r="O75" s="196">
        <v>1.36</v>
      </c>
      <c r="P75" s="196">
        <v>1.07</v>
      </c>
      <c r="Q75" s="196">
        <v>0.37</v>
      </c>
      <c r="R75" s="196">
        <v>0.72</v>
      </c>
      <c r="S75" s="196">
        <v>0.45</v>
      </c>
      <c r="T75" s="196">
        <v>0</v>
      </c>
      <c r="U75" s="196">
        <v>2.31</v>
      </c>
      <c r="V75" s="196">
        <v>0.35</v>
      </c>
      <c r="W75" s="196">
        <v>0.59</v>
      </c>
      <c r="X75" s="196">
        <v>2.52</v>
      </c>
      <c r="Y75" s="196">
        <v>0</v>
      </c>
      <c r="Z75" s="196">
        <v>4.74</v>
      </c>
      <c r="AA75" s="196">
        <v>1.54</v>
      </c>
      <c r="AB75" s="196">
        <v>0</v>
      </c>
      <c r="AC75" s="196">
        <v>0</v>
      </c>
      <c r="AD75" s="196">
        <v>24.92</v>
      </c>
      <c r="AE75" s="196">
        <v>0</v>
      </c>
      <c r="AF75" s="196">
        <v>0</v>
      </c>
      <c r="AG75" s="196">
        <v>-45</v>
      </c>
      <c r="AH75" s="196">
        <v>0</v>
      </c>
      <c r="AI75" s="196">
        <v>18.39</v>
      </c>
      <c r="AJ75" s="196">
        <v>0</v>
      </c>
      <c r="AK75" s="196">
        <v>-2.95</v>
      </c>
      <c r="AL75" s="196">
        <v>0</v>
      </c>
      <c r="AM75" s="196">
        <v>0</v>
      </c>
      <c r="AN75" s="196">
        <v>0</v>
      </c>
      <c r="AO75" s="196">
        <v>0</v>
      </c>
      <c r="AP75" s="196">
        <v>171.2</v>
      </c>
      <c r="AQ75" s="196">
        <v>0</v>
      </c>
      <c r="AR75" s="196">
        <v>6.69</v>
      </c>
      <c r="AS75" s="196">
        <v>0</v>
      </c>
      <c r="AT75" s="196">
        <v>3.13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13.37</v>
      </c>
      <c r="E76" s="196">
        <v>0</v>
      </c>
      <c r="F76" s="196">
        <v>0</v>
      </c>
      <c r="G76" s="196">
        <v>31.24</v>
      </c>
      <c r="H76" s="196">
        <v>0</v>
      </c>
      <c r="I76" s="196">
        <v>0</v>
      </c>
      <c r="J76" s="196">
        <v>37.549999999999997</v>
      </c>
      <c r="K76" s="196">
        <v>19.66</v>
      </c>
      <c r="L76" s="196">
        <v>0.24</v>
      </c>
      <c r="M76" s="196">
        <v>2.4700000000000002</v>
      </c>
      <c r="N76" s="196">
        <v>-12.99</v>
      </c>
      <c r="O76" s="196">
        <v>1.36</v>
      </c>
      <c r="P76" s="196">
        <v>1.07</v>
      </c>
      <c r="Q76" s="196">
        <v>0.37</v>
      </c>
      <c r="R76" s="196">
        <v>0.72</v>
      </c>
      <c r="S76" s="196">
        <v>0.45</v>
      </c>
      <c r="T76" s="196">
        <v>0</v>
      </c>
      <c r="U76" s="196">
        <v>2.31</v>
      </c>
      <c r="V76" s="196">
        <v>0.35</v>
      </c>
      <c r="W76" s="196">
        <v>0.59</v>
      </c>
      <c r="X76" s="196">
        <v>2.52</v>
      </c>
      <c r="Y76" s="196">
        <v>0</v>
      </c>
      <c r="Z76" s="196">
        <v>4.74</v>
      </c>
      <c r="AA76" s="196">
        <v>1.54</v>
      </c>
      <c r="AB76" s="196">
        <v>0</v>
      </c>
      <c r="AC76" s="196">
        <v>0</v>
      </c>
      <c r="AD76" s="196">
        <v>24.92</v>
      </c>
      <c r="AE76" s="196">
        <v>0</v>
      </c>
      <c r="AF76" s="196">
        <v>0</v>
      </c>
      <c r="AG76" s="196">
        <v>-75</v>
      </c>
      <c r="AH76" s="196">
        <v>0</v>
      </c>
      <c r="AI76" s="196">
        <v>18.39</v>
      </c>
      <c r="AJ76" s="196">
        <v>0</v>
      </c>
      <c r="AK76" s="196">
        <v>-2.95</v>
      </c>
      <c r="AL76" s="196">
        <v>0</v>
      </c>
      <c r="AM76" s="196">
        <v>0</v>
      </c>
      <c r="AN76" s="196">
        <v>0</v>
      </c>
      <c r="AO76" s="196">
        <v>0</v>
      </c>
      <c r="AP76" s="196">
        <v>171.2</v>
      </c>
      <c r="AQ76" s="196">
        <v>0</v>
      </c>
      <c r="AR76" s="196">
        <v>6.69</v>
      </c>
      <c r="AS76" s="196">
        <v>0</v>
      </c>
      <c r="AT76" s="196">
        <v>3.13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13.37</v>
      </c>
      <c r="E77" s="196">
        <v>0</v>
      </c>
      <c r="F77" s="196">
        <v>0</v>
      </c>
      <c r="G77" s="196">
        <v>31.24</v>
      </c>
      <c r="H77" s="196">
        <v>0</v>
      </c>
      <c r="I77" s="196">
        <v>0</v>
      </c>
      <c r="J77" s="196">
        <v>37.549999999999997</v>
      </c>
      <c r="K77" s="196">
        <v>19.66</v>
      </c>
      <c r="L77" s="196">
        <v>0.24</v>
      </c>
      <c r="M77" s="196">
        <v>2.4700000000000002</v>
      </c>
      <c r="N77" s="196">
        <v>-12.99</v>
      </c>
      <c r="O77" s="196">
        <v>1.36</v>
      </c>
      <c r="P77" s="196">
        <v>1.07</v>
      </c>
      <c r="Q77" s="196">
        <v>0.37</v>
      </c>
      <c r="R77" s="196">
        <v>0.72</v>
      </c>
      <c r="S77" s="196">
        <v>0.45</v>
      </c>
      <c r="T77" s="196">
        <v>0</v>
      </c>
      <c r="U77" s="196">
        <v>2.31</v>
      </c>
      <c r="V77" s="196">
        <v>0.35</v>
      </c>
      <c r="W77" s="196">
        <v>0.59</v>
      </c>
      <c r="X77" s="196">
        <v>2.52</v>
      </c>
      <c r="Y77" s="196">
        <v>0</v>
      </c>
      <c r="Z77" s="196">
        <v>4.74</v>
      </c>
      <c r="AA77" s="196">
        <v>1.54</v>
      </c>
      <c r="AB77" s="196">
        <v>0</v>
      </c>
      <c r="AC77" s="196">
        <v>0</v>
      </c>
      <c r="AD77" s="196">
        <v>24.92</v>
      </c>
      <c r="AE77" s="196">
        <v>0</v>
      </c>
      <c r="AF77" s="196">
        <v>0</v>
      </c>
      <c r="AG77" s="196">
        <v>-75</v>
      </c>
      <c r="AH77" s="196">
        <v>0</v>
      </c>
      <c r="AI77" s="196">
        <v>18.39</v>
      </c>
      <c r="AJ77" s="196">
        <v>0</v>
      </c>
      <c r="AK77" s="196">
        <v>-2.95</v>
      </c>
      <c r="AL77" s="196">
        <v>0</v>
      </c>
      <c r="AM77" s="196">
        <v>0</v>
      </c>
      <c r="AN77" s="196">
        <v>0</v>
      </c>
      <c r="AO77" s="196">
        <v>0</v>
      </c>
      <c r="AP77" s="196">
        <v>171.2</v>
      </c>
      <c r="AQ77" s="196">
        <v>0</v>
      </c>
      <c r="AR77" s="196">
        <v>6.69</v>
      </c>
      <c r="AS77" s="196">
        <v>0</v>
      </c>
      <c r="AT77" s="196">
        <v>3.13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13.37</v>
      </c>
      <c r="E78" s="196">
        <v>0</v>
      </c>
      <c r="F78" s="196">
        <v>0</v>
      </c>
      <c r="G78" s="196">
        <v>31.24</v>
      </c>
      <c r="H78" s="196">
        <v>0</v>
      </c>
      <c r="I78" s="196">
        <v>0</v>
      </c>
      <c r="J78" s="196">
        <v>37.549999999999997</v>
      </c>
      <c r="K78" s="196">
        <v>19.66</v>
      </c>
      <c r="L78" s="196">
        <v>0.24</v>
      </c>
      <c r="M78" s="196">
        <v>2.4700000000000002</v>
      </c>
      <c r="N78" s="196">
        <v>-12.99</v>
      </c>
      <c r="O78" s="196">
        <v>1.36</v>
      </c>
      <c r="P78" s="196">
        <v>1.07</v>
      </c>
      <c r="Q78" s="196">
        <v>0.37</v>
      </c>
      <c r="R78" s="196">
        <v>0.72</v>
      </c>
      <c r="S78" s="196">
        <v>0.45</v>
      </c>
      <c r="T78" s="196">
        <v>0</v>
      </c>
      <c r="U78" s="196">
        <v>2.31</v>
      </c>
      <c r="V78" s="196">
        <v>0.35</v>
      </c>
      <c r="W78" s="196">
        <v>0.59</v>
      </c>
      <c r="X78" s="196">
        <v>2.52</v>
      </c>
      <c r="Y78" s="196">
        <v>0</v>
      </c>
      <c r="Z78" s="196">
        <v>4.74</v>
      </c>
      <c r="AA78" s="196">
        <v>1.54</v>
      </c>
      <c r="AB78" s="196">
        <v>0</v>
      </c>
      <c r="AC78" s="196">
        <v>0</v>
      </c>
      <c r="AD78" s="196">
        <v>24.92</v>
      </c>
      <c r="AE78" s="196">
        <v>0</v>
      </c>
      <c r="AF78" s="196">
        <v>0</v>
      </c>
      <c r="AG78" s="196">
        <v>-75</v>
      </c>
      <c r="AH78" s="196">
        <v>0</v>
      </c>
      <c r="AI78" s="196">
        <v>18.39</v>
      </c>
      <c r="AJ78" s="196">
        <v>0</v>
      </c>
      <c r="AK78" s="196">
        <v>-2.95</v>
      </c>
      <c r="AL78" s="196">
        <v>0</v>
      </c>
      <c r="AM78" s="196">
        <v>0</v>
      </c>
      <c r="AN78" s="196">
        <v>0</v>
      </c>
      <c r="AO78" s="196">
        <v>0</v>
      </c>
      <c r="AP78" s="196">
        <v>171.2</v>
      </c>
      <c r="AQ78" s="196">
        <v>0</v>
      </c>
      <c r="AR78" s="196">
        <v>6.69</v>
      </c>
      <c r="AS78" s="196">
        <v>0</v>
      </c>
      <c r="AT78" s="196">
        <v>3.13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13.37</v>
      </c>
      <c r="E79" s="196">
        <v>0</v>
      </c>
      <c r="F79" s="196">
        <v>0</v>
      </c>
      <c r="G79" s="196">
        <v>31.29</v>
      </c>
      <c r="H79" s="196">
        <v>0</v>
      </c>
      <c r="I79" s="196">
        <v>0</v>
      </c>
      <c r="J79" s="196">
        <v>37.549999999999997</v>
      </c>
      <c r="K79" s="196">
        <v>19.66</v>
      </c>
      <c r="L79" s="196">
        <v>0.24</v>
      </c>
      <c r="M79" s="196">
        <v>2.4700000000000002</v>
      </c>
      <c r="N79" s="196">
        <v>-12.99</v>
      </c>
      <c r="O79" s="196">
        <v>1.36</v>
      </c>
      <c r="P79" s="196">
        <v>1.07</v>
      </c>
      <c r="Q79" s="196">
        <v>0.37</v>
      </c>
      <c r="R79" s="196">
        <v>0.72</v>
      </c>
      <c r="S79" s="196">
        <v>0.45</v>
      </c>
      <c r="T79" s="196">
        <v>0</v>
      </c>
      <c r="U79" s="196">
        <v>2.31</v>
      </c>
      <c r="V79" s="196">
        <v>0.35</v>
      </c>
      <c r="W79" s="196">
        <v>0.59</v>
      </c>
      <c r="X79" s="196">
        <v>2.52</v>
      </c>
      <c r="Y79" s="196">
        <v>0</v>
      </c>
      <c r="Z79" s="196">
        <v>4.74</v>
      </c>
      <c r="AA79" s="196">
        <v>1.54</v>
      </c>
      <c r="AB79" s="196">
        <v>0</v>
      </c>
      <c r="AC79" s="196">
        <v>0</v>
      </c>
      <c r="AD79" s="196">
        <v>24.92</v>
      </c>
      <c r="AE79" s="196">
        <v>0</v>
      </c>
      <c r="AF79" s="196">
        <v>0</v>
      </c>
      <c r="AG79" s="196">
        <v>-75</v>
      </c>
      <c r="AH79" s="196">
        <v>0</v>
      </c>
      <c r="AI79" s="196">
        <v>18.39</v>
      </c>
      <c r="AJ79" s="196">
        <v>0</v>
      </c>
      <c r="AK79" s="196">
        <v>-2.95</v>
      </c>
      <c r="AL79" s="196">
        <v>0</v>
      </c>
      <c r="AM79" s="196">
        <v>0</v>
      </c>
      <c r="AN79" s="196">
        <v>0</v>
      </c>
      <c r="AO79" s="196">
        <v>0</v>
      </c>
      <c r="AP79" s="196">
        <v>171.2</v>
      </c>
      <c r="AQ79" s="196">
        <v>0</v>
      </c>
      <c r="AR79" s="196">
        <v>6.69</v>
      </c>
      <c r="AS79" s="196">
        <v>0</v>
      </c>
      <c r="AT79" s="196">
        <v>3.13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13.37</v>
      </c>
      <c r="E80" s="196">
        <v>0</v>
      </c>
      <c r="F80" s="196">
        <v>0</v>
      </c>
      <c r="G80" s="196">
        <v>31.29</v>
      </c>
      <c r="H80" s="196">
        <v>0</v>
      </c>
      <c r="I80" s="196">
        <v>0</v>
      </c>
      <c r="J80" s="196">
        <v>37.549999999999997</v>
      </c>
      <c r="K80" s="196">
        <v>19.66</v>
      </c>
      <c r="L80" s="196">
        <v>0.24</v>
      </c>
      <c r="M80" s="196">
        <v>2.4700000000000002</v>
      </c>
      <c r="N80" s="196">
        <v>-12.99</v>
      </c>
      <c r="O80" s="196">
        <v>1.36</v>
      </c>
      <c r="P80" s="196">
        <v>1.07</v>
      </c>
      <c r="Q80" s="196">
        <v>0.37</v>
      </c>
      <c r="R80" s="196">
        <v>0.72</v>
      </c>
      <c r="S80" s="196">
        <v>0.45</v>
      </c>
      <c r="T80" s="196">
        <v>0</v>
      </c>
      <c r="U80" s="196">
        <v>2.31</v>
      </c>
      <c r="V80" s="196">
        <v>0.35</v>
      </c>
      <c r="W80" s="196">
        <v>0.59</v>
      </c>
      <c r="X80" s="196">
        <v>2.52</v>
      </c>
      <c r="Y80" s="196">
        <v>0</v>
      </c>
      <c r="Z80" s="196">
        <v>4.74</v>
      </c>
      <c r="AA80" s="196">
        <v>1.54</v>
      </c>
      <c r="AB80" s="196">
        <v>0</v>
      </c>
      <c r="AC80" s="196">
        <v>0</v>
      </c>
      <c r="AD80" s="196">
        <v>24.92</v>
      </c>
      <c r="AE80" s="196">
        <v>0</v>
      </c>
      <c r="AF80" s="196">
        <v>0</v>
      </c>
      <c r="AG80" s="196">
        <v>-75</v>
      </c>
      <c r="AH80" s="196">
        <v>0</v>
      </c>
      <c r="AI80" s="196">
        <v>18.39</v>
      </c>
      <c r="AJ80" s="196">
        <v>0</v>
      </c>
      <c r="AK80" s="196">
        <v>-2.95</v>
      </c>
      <c r="AL80" s="196">
        <v>0</v>
      </c>
      <c r="AM80" s="196">
        <v>0</v>
      </c>
      <c r="AN80" s="196">
        <v>0</v>
      </c>
      <c r="AO80" s="196">
        <v>0</v>
      </c>
      <c r="AP80" s="196">
        <v>171.2</v>
      </c>
      <c r="AQ80" s="196">
        <v>0</v>
      </c>
      <c r="AR80" s="196">
        <v>6.69</v>
      </c>
      <c r="AS80" s="196">
        <v>0</v>
      </c>
      <c r="AT80" s="196">
        <v>3.13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13.37</v>
      </c>
      <c r="E81" s="196">
        <v>0</v>
      </c>
      <c r="F81" s="196">
        <v>0</v>
      </c>
      <c r="G81" s="196">
        <v>31.29</v>
      </c>
      <c r="H81" s="196">
        <v>0</v>
      </c>
      <c r="I81" s="196">
        <v>0</v>
      </c>
      <c r="J81" s="196">
        <v>37.549999999999997</v>
      </c>
      <c r="K81" s="196">
        <v>19.66</v>
      </c>
      <c r="L81" s="196">
        <v>0.24</v>
      </c>
      <c r="M81" s="196">
        <v>2.4700000000000002</v>
      </c>
      <c r="N81" s="196">
        <v>-12.99</v>
      </c>
      <c r="O81" s="196">
        <v>1.36</v>
      </c>
      <c r="P81" s="196">
        <v>1.07</v>
      </c>
      <c r="Q81" s="196">
        <v>0.37</v>
      </c>
      <c r="R81" s="196">
        <v>0.72</v>
      </c>
      <c r="S81" s="196">
        <v>0.45</v>
      </c>
      <c r="T81" s="196">
        <v>0</v>
      </c>
      <c r="U81" s="196">
        <v>2.31</v>
      </c>
      <c r="V81" s="196">
        <v>0.35</v>
      </c>
      <c r="W81" s="196">
        <v>0.55000000000000004</v>
      </c>
      <c r="X81" s="196">
        <v>2.52</v>
      </c>
      <c r="Y81" s="196">
        <v>0</v>
      </c>
      <c r="Z81" s="196">
        <v>4.74</v>
      </c>
      <c r="AA81" s="196">
        <v>1.54</v>
      </c>
      <c r="AB81" s="196">
        <v>0</v>
      </c>
      <c r="AC81" s="196">
        <v>0</v>
      </c>
      <c r="AD81" s="196">
        <v>24.92</v>
      </c>
      <c r="AE81" s="196">
        <v>0</v>
      </c>
      <c r="AF81" s="196">
        <v>0</v>
      </c>
      <c r="AG81" s="196">
        <v>-75</v>
      </c>
      <c r="AH81" s="196">
        <v>0</v>
      </c>
      <c r="AI81" s="196">
        <v>18.39</v>
      </c>
      <c r="AJ81" s="196">
        <v>0</v>
      </c>
      <c r="AK81" s="196">
        <v>-2.95</v>
      </c>
      <c r="AL81" s="196">
        <v>0</v>
      </c>
      <c r="AM81" s="196">
        <v>0</v>
      </c>
      <c r="AN81" s="196">
        <v>0</v>
      </c>
      <c r="AO81" s="196">
        <v>0</v>
      </c>
      <c r="AP81" s="196">
        <v>171.2</v>
      </c>
      <c r="AQ81" s="196">
        <v>0</v>
      </c>
      <c r="AR81" s="196">
        <v>6.69</v>
      </c>
      <c r="AS81" s="196">
        <v>0</v>
      </c>
      <c r="AT81" s="196">
        <v>3.13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13.37</v>
      </c>
      <c r="E82" s="196">
        <v>0</v>
      </c>
      <c r="F82" s="196">
        <v>0</v>
      </c>
      <c r="G82" s="196">
        <v>31.29</v>
      </c>
      <c r="H82" s="196">
        <v>0</v>
      </c>
      <c r="I82" s="196">
        <v>0</v>
      </c>
      <c r="J82" s="196">
        <v>37.549999999999997</v>
      </c>
      <c r="K82" s="196">
        <v>19.66</v>
      </c>
      <c r="L82" s="196">
        <v>0.24</v>
      </c>
      <c r="M82" s="196">
        <v>2.4700000000000002</v>
      </c>
      <c r="N82" s="196">
        <v>-12.99</v>
      </c>
      <c r="O82" s="196">
        <v>1.36</v>
      </c>
      <c r="P82" s="196">
        <v>1.07</v>
      </c>
      <c r="Q82" s="196">
        <v>0.37</v>
      </c>
      <c r="R82" s="196">
        <v>0.72</v>
      </c>
      <c r="S82" s="196">
        <v>0.45</v>
      </c>
      <c r="T82" s="196">
        <v>0</v>
      </c>
      <c r="U82" s="196">
        <v>2.31</v>
      </c>
      <c r="V82" s="196">
        <v>0.35</v>
      </c>
      <c r="W82" s="196">
        <v>0.55000000000000004</v>
      </c>
      <c r="X82" s="196">
        <v>2.52</v>
      </c>
      <c r="Y82" s="196">
        <v>0</v>
      </c>
      <c r="Z82" s="196">
        <v>4.74</v>
      </c>
      <c r="AA82" s="196">
        <v>1.54</v>
      </c>
      <c r="AB82" s="196">
        <v>0</v>
      </c>
      <c r="AC82" s="196">
        <v>0</v>
      </c>
      <c r="AD82" s="196">
        <v>24.92</v>
      </c>
      <c r="AE82" s="196">
        <v>0</v>
      </c>
      <c r="AF82" s="196">
        <v>0</v>
      </c>
      <c r="AG82" s="196">
        <v>-75</v>
      </c>
      <c r="AH82" s="196">
        <v>0</v>
      </c>
      <c r="AI82" s="196">
        <v>18.39</v>
      </c>
      <c r="AJ82" s="196">
        <v>0</v>
      </c>
      <c r="AK82" s="196">
        <v>-2.95</v>
      </c>
      <c r="AL82" s="196">
        <v>0</v>
      </c>
      <c r="AM82" s="196">
        <v>0</v>
      </c>
      <c r="AN82" s="196">
        <v>0</v>
      </c>
      <c r="AO82" s="196">
        <v>0</v>
      </c>
      <c r="AP82" s="196">
        <v>171.2</v>
      </c>
      <c r="AQ82" s="196">
        <v>0</v>
      </c>
      <c r="AR82" s="196">
        <v>6.69</v>
      </c>
      <c r="AS82" s="196">
        <v>0</v>
      </c>
      <c r="AT82" s="196">
        <v>3.13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13.37</v>
      </c>
      <c r="E83" s="196">
        <v>0</v>
      </c>
      <c r="F83" s="196">
        <v>0</v>
      </c>
      <c r="G83" s="196">
        <v>31.29</v>
      </c>
      <c r="H83" s="196">
        <v>0</v>
      </c>
      <c r="I83" s="196">
        <v>0</v>
      </c>
      <c r="J83" s="196">
        <v>37.549999999999997</v>
      </c>
      <c r="K83" s="196">
        <v>19.66</v>
      </c>
      <c r="L83" s="196">
        <v>0.24</v>
      </c>
      <c r="M83" s="196">
        <v>2.4700000000000002</v>
      </c>
      <c r="N83" s="196">
        <v>-12.99</v>
      </c>
      <c r="O83" s="196">
        <v>1.36</v>
      </c>
      <c r="P83" s="196">
        <v>1.07</v>
      </c>
      <c r="Q83" s="196">
        <v>0.37</v>
      </c>
      <c r="R83" s="196">
        <v>0.72</v>
      </c>
      <c r="S83" s="196">
        <v>0.45</v>
      </c>
      <c r="T83" s="196">
        <v>0</v>
      </c>
      <c r="U83" s="196">
        <v>2.31</v>
      </c>
      <c r="V83" s="196">
        <v>0.35</v>
      </c>
      <c r="W83" s="196">
        <v>0.55000000000000004</v>
      </c>
      <c r="X83" s="196">
        <v>2.52</v>
      </c>
      <c r="Y83" s="196">
        <v>0</v>
      </c>
      <c r="Z83" s="196">
        <v>4.74</v>
      </c>
      <c r="AA83" s="196">
        <v>1.54</v>
      </c>
      <c r="AB83" s="196">
        <v>0</v>
      </c>
      <c r="AC83" s="196">
        <v>0</v>
      </c>
      <c r="AD83" s="196">
        <v>24.92</v>
      </c>
      <c r="AE83" s="196">
        <v>0</v>
      </c>
      <c r="AF83" s="196">
        <v>0</v>
      </c>
      <c r="AG83" s="196">
        <v>-75</v>
      </c>
      <c r="AH83" s="196">
        <v>0</v>
      </c>
      <c r="AI83" s="196">
        <v>18.39</v>
      </c>
      <c r="AJ83" s="196">
        <v>0</v>
      </c>
      <c r="AK83" s="196">
        <v>-6.95</v>
      </c>
      <c r="AL83" s="196">
        <v>0</v>
      </c>
      <c r="AM83" s="196">
        <v>0</v>
      </c>
      <c r="AN83" s="196">
        <v>0</v>
      </c>
      <c r="AO83" s="196">
        <v>0</v>
      </c>
      <c r="AP83" s="196">
        <v>171.2</v>
      </c>
      <c r="AQ83" s="196">
        <v>0</v>
      </c>
      <c r="AR83" s="196">
        <v>6.69</v>
      </c>
      <c r="AS83" s="196">
        <v>0</v>
      </c>
      <c r="AT83" s="196">
        <v>3.13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13.37</v>
      </c>
      <c r="E84" s="196">
        <v>0</v>
      </c>
      <c r="F84" s="196">
        <v>0</v>
      </c>
      <c r="G84" s="196">
        <v>31.29</v>
      </c>
      <c r="H84" s="196">
        <v>0</v>
      </c>
      <c r="I84" s="196">
        <v>0</v>
      </c>
      <c r="J84" s="196">
        <v>37.549999999999997</v>
      </c>
      <c r="K84" s="196">
        <v>19.66</v>
      </c>
      <c r="L84" s="196">
        <v>0.24</v>
      </c>
      <c r="M84" s="196">
        <v>2.4700000000000002</v>
      </c>
      <c r="N84" s="196">
        <v>-12.99</v>
      </c>
      <c r="O84" s="196">
        <v>1.36</v>
      </c>
      <c r="P84" s="196">
        <v>1.07</v>
      </c>
      <c r="Q84" s="196">
        <v>0.37</v>
      </c>
      <c r="R84" s="196">
        <v>0.72</v>
      </c>
      <c r="S84" s="196">
        <v>0.45</v>
      </c>
      <c r="T84" s="196">
        <v>0</v>
      </c>
      <c r="U84" s="196">
        <v>2.31</v>
      </c>
      <c r="V84" s="196">
        <v>0.35</v>
      </c>
      <c r="W84" s="196">
        <v>0.55000000000000004</v>
      </c>
      <c r="X84" s="196">
        <v>2.52</v>
      </c>
      <c r="Y84" s="196">
        <v>0</v>
      </c>
      <c r="Z84" s="196">
        <v>4.74</v>
      </c>
      <c r="AA84" s="196">
        <v>1.54</v>
      </c>
      <c r="AB84" s="196">
        <v>0</v>
      </c>
      <c r="AC84" s="196">
        <v>0</v>
      </c>
      <c r="AD84" s="196">
        <v>24.92</v>
      </c>
      <c r="AE84" s="196">
        <v>0</v>
      </c>
      <c r="AF84" s="196">
        <v>0</v>
      </c>
      <c r="AG84" s="196">
        <v>-75</v>
      </c>
      <c r="AH84" s="196">
        <v>0</v>
      </c>
      <c r="AI84" s="196">
        <v>18.39</v>
      </c>
      <c r="AJ84" s="196">
        <v>0</v>
      </c>
      <c r="AK84" s="196">
        <v>-6.95</v>
      </c>
      <c r="AL84" s="196">
        <v>0</v>
      </c>
      <c r="AM84" s="196">
        <v>0</v>
      </c>
      <c r="AN84" s="196">
        <v>0</v>
      </c>
      <c r="AO84" s="196">
        <v>0</v>
      </c>
      <c r="AP84" s="196">
        <v>171.2</v>
      </c>
      <c r="AQ84" s="196">
        <v>0</v>
      </c>
      <c r="AR84" s="196">
        <v>6.69</v>
      </c>
      <c r="AS84" s="196">
        <v>0</v>
      </c>
      <c r="AT84" s="196">
        <v>3.13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13.37</v>
      </c>
      <c r="E85" s="196">
        <v>0</v>
      </c>
      <c r="F85" s="196">
        <v>0</v>
      </c>
      <c r="G85" s="196">
        <v>31.29</v>
      </c>
      <c r="H85" s="196">
        <v>0</v>
      </c>
      <c r="I85" s="196">
        <v>0</v>
      </c>
      <c r="J85" s="196">
        <v>37.549999999999997</v>
      </c>
      <c r="K85" s="196">
        <v>19.66</v>
      </c>
      <c r="L85" s="196">
        <v>0.24</v>
      </c>
      <c r="M85" s="196">
        <v>2.4700000000000002</v>
      </c>
      <c r="N85" s="196">
        <v>-12.99</v>
      </c>
      <c r="O85" s="196">
        <v>1.36</v>
      </c>
      <c r="P85" s="196">
        <v>1.07</v>
      </c>
      <c r="Q85" s="196">
        <v>0.37</v>
      </c>
      <c r="R85" s="196">
        <v>0.72</v>
      </c>
      <c r="S85" s="196">
        <v>0.45</v>
      </c>
      <c r="T85" s="196">
        <v>0</v>
      </c>
      <c r="U85" s="196">
        <v>2.31</v>
      </c>
      <c r="V85" s="196">
        <v>0.35</v>
      </c>
      <c r="W85" s="196">
        <v>0.55000000000000004</v>
      </c>
      <c r="X85" s="196">
        <v>2.52</v>
      </c>
      <c r="Y85" s="196">
        <v>0</v>
      </c>
      <c r="Z85" s="196">
        <v>4.74</v>
      </c>
      <c r="AA85" s="196">
        <v>1.54</v>
      </c>
      <c r="AB85" s="196">
        <v>0</v>
      </c>
      <c r="AC85" s="196">
        <v>0</v>
      </c>
      <c r="AD85" s="196">
        <v>24.92</v>
      </c>
      <c r="AE85" s="196">
        <v>0</v>
      </c>
      <c r="AF85" s="196">
        <v>0</v>
      </c>
      <c r="AG85" s="196">
        <v>-75</v>
      </c>
      <c r="AH85" s="196">
        <v>0</v>
      </c>
      <c r="AI85" s="196">
        <v>18.39</v>
      </c>
      <c r="AJ85" s="196">
        <v>0</v>
      </c>
      <c r="AK85" s="196">
        <v>-6.95</v>
      </c>
      <c r="AL85" s="196">
        <v>0</v>
      </c>
      <c r="AM85" s="196">
        <v>0</v>
      </c>
      <c r="AN85" s="196">
        <v>0</v>
      </c>
      <c r="AO85" s="196">
        <v>0</v>
      </c>
      <c r="AP85" s="196">
        <v>171.2</v>
      </c>
      <c r="AQ85" s="196">
        <v>0</v>
      </c>
      <c r="AR85" s="196">
        <v>6.69</v>
      </c>
      <c r="AS85" s="196">
        <v>0</v>
      </c>
      <c r="AT85" s="196">
        <v>3.13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13.37</v>
      </c>
      <c r="E86" s="196">
        <v>0</v>
      </c>
      <c r="F86" s="196">
        <v>0</v>
      </c>
      <c r="G86" s="196">
        <v>31.29</v>
      </c>
      <c r="H86" s="196">
        <v>0</v>
      </c>
      <c r="I86" s="196">
        <v>0</v>
      </c>
      <c r="J86" s="196">
        <v>37.549999999999997</v>
      </c>
      <c r="K86" s="196">
        <v>19.66</v>
      </c>
      <c r="L86" s="196">
        <v>0.24</v>
      </c>
      <c r="M86" s="196">
        <v>2.4700000000000002</v>
      </c>
      <c r="N86" s="196">
        <v>-12.99</v>
      </c>
      <c r="O86" s="196">
        <v>1.36</v>
      </c>
      <c r="P86" s="196">
        <v>1.07</v>
      </c>
      <c r="Q86" s="196">
        <v>0.37</v>
      </c>
      <c r="R86" s="196">
        <v>0.72</v>
      </c>
      <c r="S86" s="196">
        <v>0.45</v>
      </c>
      <c r="T86" s="196">
        <v>0</v>
      </c>
      <c r="U86" s="196">
        <v>2.31</v>
      </c>
      <c r="V86" s="196">
        <v>0.35</v>
      </c>
      <c r="W86" s="196">
        <v>0.55000000000000004</v>
      </c>
      <c r="X86" s="196">
        <v>2.52</v>
      </c>
      <c r="Y86" s="196">
        <v>0</v>
      </c>
      <c r="Z86" s="196">
        <v>4.74</v>
      </c>
      <c r="AA86" s="196">
        <v>1.54</v>
      </c>
      <c r="AB86" s="196">
        <v>0</v>
      </c>
      <c r="AC86" s="196">
        <v>0</v>
      </c>
      <c r="AD86" s="196">
        <v>24.92</v>
      </c>
      <c r="AE86" s="196">
        <v>0</v>
      </c>
      <c r="AF86" s="196">
        <v>0</v>
      </c>
      <c r="AG86" s="196">
        <v>45.26</v>
      </c>
      <c r="AH86" s="196">
        <v>-0.08</v>
      </c>
      <c r="AI86" s="196">
        <v>18.39</v>
      </c>
      <c r="AJ86" s="196">
        <v>0</v>
      </c>
      <c r="AK86" s="196">
        <v>-16.95</v>
      </c>
      <c r="AL86" s="196">
        <v>0</v>
      </c>
      <c r="AM86" s="196">
        <v>0</v>
      </c>
      <c r="AN86" s="196">
        <v>0</v>
      </c>
      <c r="AO86" s="196">
        <v>0</v>
      </c>
      <c r="AP86" s="196">
        <v>171.2</v>
      </c>
      <c r="AQ86" s="196">
        <v>0</v>
      </c>
      <c r="AR86" s="196">
        <v>6.69</v>
      </c>
      <c r="AS86" s="196">
        <v>0</v>
      </c>
      <c r="AT86" s="196">
        <v>3.13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13.37</v>
      </c>
      <c r="E87" s="196">
        <v>0</v>
      </c>
      <c r="F87" s="196">
        <v>0</v>
      </c>
      <c r="G87" s="196">
        <v>31.29</v>
      </c>
      <c r="H87" s="196">
        <v>0</v>
      </c>
      <c r="I87" s="196">
        <v>0</v>
      </c>
      <c r="J87" s="196">
        <v>37.549999999999997</v>
      </c>
      <c r="K87" s="196">
        <v>19.66</v>
      </c>
      <c r="L87" s="196">
        <v>0.24</v>
      </c>
      <c r="M87" s="196">
        <v>2.4700000000000002</v>
      </c>
      <c r="N87" s="196">
        <v>-12.99</v>
      </c>
      <c r="O87" s="196">
        <v>1.36</v>
      </c>
      <c r="P87" s="196">
        <v>1.07</v>
      </c>
      <c r="Q87" s="196">
        <v>0.37</v>
      </c>
      <c r="R87" s="196">
        <v>0.72</v>
      </c>
      <c r="S87" s="196">
        <v>0.45</v>
      </c>
      <c r="T87" s="196">
        <v>0</v>
      </c>
      <c r="U87" s="196">
        <v>2.31</v>
      </c>
      <c r="V87" s="196">
        <v>0.35</v>
      </c>
      <c r="W87" s="196">
        <v>0.55000000000000004</v>
      </c>
      <c r="X87" s="196">
        <v>2.52</v>
      </c>
      <c r="Y87" s="196">
        <v>0</v>
      </c>
      <c r="Z87" s="196">
        <v>4.74</v>
      </c>
      <c r="AA87" s="196">
        <v>1.54</v>
      </c>
      <c r="AB87" s="196">
        <v>0</v>
      </c>
      <c r="AC87" s="196">
        <v>0</v>
      </c>
      <c r="AD87" s="196">
        <v>24.92</v>
      </c>
      <c r="AE87" s="196">
        <v>0</v>
      </c>
      <c r="AF87" s="196">
        <v>0</v>
      </c>
      <c r="AG87" s="196">
        <v>45.26</v>
      </c>
      <c r="AH87" s="196">
        <v>-0.08</v>
      </c>
      <c r="AI87" s="196">
        <v>18.39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171.2</v>
      </c>
      <c r="AQ87" s="196">
        <v>0</v>
      </c>
      <c r="AR87" s="196">
        <v>6.69</v>
      </c>
      <c r="AS87" s="196">
        <v>0</v>
      </c>
      <c r="AT87" s="196">
        <v>3.13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13.37</v>
      </c>
      <c r="E88" s="196">
        <v>0</v>
      </c>
      <c r="F88" s="196">
        <v>0</v>
      </c>
      <c r="G88" s="196">
        <v>31.29</v>
      </c>
      <c r="H88" s="196">
        <v>0</v>
      </c>
      <c r="I88" s="196">
        <v>0</v>
      </c>
      <c r="J88" s="196">
        <v>37.549999999999997</v>
      </c>
      <c r="K88" s="196">
        <v>19.66</v>
      </c>
      <c r="L88" s="196">
        <v>0.24</v>
      </c>
      <c r="M88" s="196">
        <v>2.4700000000000002</v>
      </c>
      <c r="N88" s="196">
        <v>-12.99</v>
      </c>
      <c r="O88" s="196">
        <v>1.36</v>
      </c>
      <c r="P88" s="196">
        <v>1.07</v>
      </c>
      <c r="Q88" s="196">
        <v>0.37</v>
      </c>
      <c r="R88" s="196">
        <v>0.72</v>
      </c>
      <c r="S88" s="196">
        <v>0.45</v>
      </c>
      <c r="T88" s="196">
        <v>0</v>
      </c>
      <c r="U88" s="196">
        <v>2.31</v>
      </c>
      <c r="V88" s="196">
        <v>0.35</v>
      </c>
      <c r="W88" s="196">
        <v>0.55000000000000004</v>
      </c>
      <c r="X88" s="196">
        <v>2.52</v>
      </c>
      <c r="Y88" s="196">
        <v>0</v>
      </c>
      <c r="Z88" s="196">
        <v>4.74</v>
      </c>
      <c r="AA88" s="196">
        <v>1.54</v>
      </c>
      <c r="AB88" s="196">
        <v>0</v>
      </c>
      <c r="AC88" s="196">
        <v>0</v>
      </c>
      <c r="AD88" s="196">
        <v>24.92</v>
      </c>
      <c r="AE88" s="196">
        <v>0</v>
      </c>
      <c r="AF88" s="196">
        <v>0</v>
      </c>
      <c r="AG88" s="196">
        <v>45.26</v>
      </c>
      <c r="AH88" s="196">
        <v>-0.08</v>
      </c>
      <c r="AI88" s="196">
        <v>18.39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171.2</v>
      </c>
      <c r="AQ88" s="196">
        <v>0</v>
      </c>
      <c r="AR88" s="196">
        <v>6.69</v>
      </c>
      <c r="AS88" s="196">
        <v>0</v>
      </c>
      <c r="AT88" s="196">
        <v>3.13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13.37</v>
      </c>
      <c r="E89" s="196">
        <v>0</v>
      </c>
      <c r="F89" s="196">
        <v>0</v>
      </c>
      <c r="G89" s="196">
        <v>31.29</v>
      </c>
      <c r="H89" s="196">
        <v>0</v>
      </c>
      <c r="I89" s="196">
        <v>0</v>
      </c>
      <c r="J89" s="196">
        <v>37.549999999999997</v>
      </c>
      <c r="K89" s="196">
        <v>19.66</v>
      </c>
      <c r="L89" s="196">
        <v>0.24</v>
      </c>
      <c r="M89" s="196">
        <v>2.4700000000000002</v>
      </c>
      <c r="N89" s="196">
        <v>-12.99</v>
      </c>
      <c r="O89" s="196">
        <v>1.36</v>
      </c>
      <c r="P89" s="196">
        <v>1.07</v>
      </c>
      <c r="Q89" s="196">
        <v>0.37</v>
      </c>
      <c r="R89" s="196">
        <v>0.72</v>
      </c>
      <c r="S89" s="196">
        <v>0.45</v>
      </c>
      <c r="T89" s="196">
        <v>0</v>
      </c>
      <c r="U89" s="196">
        <v>2.31</v>
      </c>
      <c r="V89" s="196">
        <v>0.35</v>
      </c>
      <c r="W89" s="196">
        <v>0.55000000000000004</v>
      </c>
      <c r="X89" s="196">
        <v>2.52</v>
      </c>
      <c r="Y89" s="196">
        <v>0</v>
      </c>
      <c r="Z89" s="196">
        <v>4.74</v>
      </c>
      <c r="AA89" s="196">
        <v>1.54</v>
      </c>
      <c r="AB89" s="196">
        <v>0</v>
      </c>
      <c r="AC89" s="196">
        <v>0</v>
      </c>
      <c r="AD89" s="196">
        <v>24.92</v>
      </c>
      <c r="AE89" s="196">
        <v>0</v>
      </c>
      <c r="AF89" s="196">
        <v>0</v>
      </c>
      <c r="AG89" s="196">
        <v>45.26</v>
      </c>
      <c r="AH89" s="196">
        <v>-0.08</v>
      </c>
      <c r="AI89" s="196">
        <v>18.39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171.2</v>
      </c>
      <c r="AQ89" s="196">
        <v>0</v>
      </c>
      <c r="AR89" s="196">
        <v>6.69</v>
      </c>
      <c r="AS89" s="196">
        <v>0</v>
      </c>
      <c r="AT89" s="196">
        <v>3.13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13.37</v>
      </c>
      <c r="E90" s="196">
        <v>0</v>
      </c>
      <c r="F90" s="196">
        <v>0</v>
      </c>
      <c r="G90" s="196">
        <v>31.29</v>
      </c>
      <c r="H90" s="196">
        <v>0</v>
      </c>
      <c r="I90" s="196">
        <v>0</v>
      </c>
      <c r="J90" s="196">
        <v>37.549999999999997</v>
      </c>
      <c r="K90" s="196">
        <v>19.66</v>
      </c>
      <c r="L90" s="196">
        <v>0.24</v>
      </c>
      <c r="M90" s="196">
        <v>2.4700000000000002</v>
      </c>
      <c r="N90" s="196">
        <v>-12.99</v>
      </c>
      <c r="O90" s="196">
        <v>1.36</v>
      </c>
      <c r="P90" s="196">
        <v>1.07</v>
      </c>
      <c r="Q90" s="196">
        <v>0.37</v>
      </c>
      <c r="R90" s="196">
        <v>0.72</v>
      </c>
      <c r="S90" s="196">
        <v>0.45</v>
      </c>
      <c r="T90" s="196">
        <v>0</v>
      </c>
      <c r="U90" s="196">
        <v>2.31</v>
      </c>
      <c r="V90" s="196">
        <v>0.35</v>
      </c>
      <c r="W90" s="196">
        <v>0.55000000000000004</v>
      </c>
      <c r="X90" s="196">
        <v>2.52</v>
      </c>
      <c r="Y90" s="196">
        <v>0</v>
      </c>
      <c r="Z90" s="196">
        <v>4.74</v>
      </c>
      <c r="AA90" s="196">
        <v>1.54</v>
      </c>
      <c r="AB90" s="196">
        <v>0</v>
      </c>
      <c r="AC90" s="196">
        <v>0</v>
      </c>
      <c r="AD90" s="196">
        <v>24.92</v>
      </c>
      <c r="AE90" s="196">
        <v>0</v>
      </c>
      <c r="AF90" s="196">
        <v>0</v>
      </c>
      <c r="AG90" s="196">
        <v>45.26</v>
      </c>
      <c r="AH90" s="196">
        <v>-0.08</v>
      </c>
      <c r="AI90" s="196">
        <v>18.39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171.2</v>
      </c>
      <c r="AQ90" s="196">
        <v>0</v>
      </c>
      <c r="AR90" s="196">
        <v>6.69</v>
      </c>
      <c r="AS90" s="196">
        <v>0</v>
      </c>
      <c r="AT90" s="196">
        <v>3.13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13.37</v>
      </c>
      <c r="E91" s="196">
        <v>0</v>
      </c>
      <c r="F91" s="196">
        <v>0</v>
      </c>
      <c r="G91" s="196">
        <v>31.29</v>
      </c>
      <c r="H91" s="196">
        <v>0</v>
      </c>
      <c r="I91" s="196">
        <v>0</v>
      </c>
      <c r="J91" s="196">
        <v>37.549999999999997</v>
      </c>
      <c r="K91" s="196">
        <v>19.670000000000002</v>
      </c>
      <c r="L91" s="196">
        <v>0.24</v>
      </c>
      <c r="M91" s="196">
        <v>2.4700000000000002</v>
      </c>
      <c r="N91" s="196">
        <v>-12.99</v>
      </c>
      <c r="O91" s="196">
        <v>0.91</v>
      </c>
      <c r="P91" s="196">
        <v>1.07</v>
      </c>
      <c r="Q91" s="196">
        <v>0.37</v>
      </c>
      <c r="R91" s="196">
        <v>0.72</v>
      </c>
      <c r="S91" s="196">
        <v>0.45</v>
      </c>
      <c r="T91" s="196">
        <v>0</v>
      </c>
      <c r="U91" s="196">
        <v>2.31</v>
      </c>
      <c r="V91" s="196">
        <v>0.35</v>
      </c>
      <c r="W91" s="196">
        <v>0.55000000000000004</v>
      </c>
      <c r="X91" s="196">
        <v>2.52</v>
      </c>
      <c r="Y91" s="196">
        <v>0</v>
      </c>
      <c r="Z91" s="196">
        <v>4.74</v>
      </c>
      <c r="AA91" s="196">
        <v>6.46</v>
      </c>
      <c r="AB91" s="196">
        <v>0</v>
      </c>
      <c r="AC91" s="196">
        <v>0</v>
      </c>
      <c r="AD91" s="196">
        <v>24.92</v>
      </c>
      <c r="AE91" s="196">
        <v>0</v>
      </c>
      <c r="AF91" s="196">
        <v>0</v>
      </c>
      <c r="AG91" s="196">
        <v>45.26</v>
      </c>
      <c r="AH91" s="196">
        <v>0</v>
      </c>
      <c r="AI91" s="196">
        <v>18.39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171.2</v>
      </c>
      <c r="AQ91" s="196">
        <v>0</v>
      </c>
      <c r="AR91" s="196">
        <v>6.69</v>
      </c>
      <c r="AS91" s="196">
        <v>0</v>
      </c>
      <c r="AT91" s="196">
        <v>3.13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13.37</v>
      </c>
      <c r="E92" s="196">
        <v>0</v>
      </c>
      <c r="F92" s="196">
        <v>0</v>
      </c>
      <c r="G92" s="196">
        <v>31.29</v>
      </c>
      <c r="H92" s="196">
        <v>0</v>
      </c>
      <c r="I92" s="196">
        <v>0</v>
      </c>
      <c r="J92" s="196">
        <v>37.549999999999997</v>
      </c>
      <c r="K92" s="196">
        <v>19.670000000000002</v>
      </c>
      <c r="L92" s="196">
        <v>0.24</v>
      </c>
      <c r="M92" s="196">
        <v>2.4700000000000002</v>
      </c>
      <c r="N92" s="196">
        <v>-12.99</v>
      </c>
      <c r="O92" s="196">
        <v>0</v>
      </c>
      <c r="P92" s="196">
        <v>1.07</v>
      </c>
      <c r="Q92" s="196">
        <v>0.37</v>
      </c>
      <c r="R92" s="196">
        <v>0.72</v>
      </c>
      <c r="S92" s="196">
        <v>0.45</v>
      </c>
      <c r="T92" s="196">
        <v>0</v>
      </c>
      <c r="U92" s="196">
        <v>2.31</v>
      </c>
      <c r="V92" s="196">
        <v>0.35</v>
      </c>
      <c r="W92" s="196">
        <v>0.55000000000000004</v>
      </c>
      <c r="X92" s="196">
        <v>2.52</v>
      </c>
      <c r="Y92" s="196">
        <v>0</v>
      </c>
      <c r="Z92" s="196">
        <v>4.74</v>
      </c>
      <c r="AA92" s="196">
        <v>1.54</v>
      </c>
      <c r="AB92" s="196">
        <v>0</v>
      </c>
      <c r="AC92" s="196">
        <v>0</v>
      </c>
      <c r="AD92" s="196">
        <v>24.92</v>
      </c>
      <c r="AE92" s="196">
        <v>0</v>
      </c>
      <c r="AF92" s="196">
        <v>0</v>
      </c>
      <c r="AG92" s="196">
        <v>45.26</v>
      </c>
      <c r="AH92" s="196">
        <v>0</v>
      </c>
      <c r="AI92" s="196">
        <v>18.39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171.2</v>
      </c>
      <c r="AQ92" s="196">
        <v>0</v>
      </c>
      <c r="AR92" s="196">
        <v>6.69</v>
      </c>
      <c r="AS92" s="196">
        <v>0</v>
      </c>
      <c r="AT92" s="196">
        <v>3.13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13.37</v>
      </c>
      <c r="E93" s="196">
        <v>0</v>
      </c>
      <c r="F93" s="196">
        <v>0</v>
      </c>
      <c r="G93" s="196">
        <v>31.29</v>
      </c>
      <c r="H93" s="196">
        <v>0</v>
      </c>
      <c r="I93" s="196">
        <v>0</v>
      </c>
      <c r="J93" s="196">
        <v>37.549999999999997</v>
      </c>
      <c r="K93" s="196">
        <v>19.670000000000002</v>
      </c>
      <c r="L93" s="196">
        <v>0.24</v>
      </c>
      <c r="M93" s="196">
        <v>2.4700000000000002</v>
      </c>
      <c r="N93" s="196">
        <v>-12.99</v>
      </c>
      <c r="O93" s="196">
        <v>0</v>
      </c>
      <c r="P93" s="196">
        <v>1.07</v>
      </c>
      <c r="Q93" s="196">
        <v>0.37</v>
      </c>
      <c r="R93" s="196">
        <v>0.72</v>
      </c>
      <c r="S93" s="196">
        <v>0.45</v>
      </c>
      <c r="T93" s="196">
        <v>0</v>
      </c>
      <c r="U93" s="196">
        <v>2.2799999999999998</v>
      </c>
      <c r="V93" s="196">
        <v>0.35</v>
      </c>
      <c r="W93" s="196">
        <v>0.55000000000000004</v>
      </c>
      <c r="X93" s="196">
        <v>2.52</v>
      </c>
      <c r="Y93" s="196">
        <v>0</v>
      </c>
      <c r="Z93" s="196">
        <v>4.74</v>
      </c>
      <c r="AA93" s="196">
        <v>1.32</v>
      </c>
      <c r="AB93" s="196">
        <v>0</v>
      </c>
      <c r="AC93" s="196">
        <v>0</v>
      </c>
      <c r="AD93" s="196">
        <v>24.92</v>
      </c>
      <c r="AE93" s="196">
        <v>0</v>
      </c>
      <c r="AF93" s="196">
        <v>0</v>
      </c>
      <c r="AG93" s="196">
        <v>45.26</v>
      </c>
      <c r="AH93" s="196">
        <v>0</v>
      </c>
      <c r="AI93" s="196">
        <v>18.39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0</v>
      </c>
      <c r="AP93" s="196">
        <v>171.2</v>
      </c>
      <c r="AQ93" s="196">
        <v>0</v>
      </c>
      <c r="AR93" s="196">
        <v>6.69</v>
      </c>
      <c r="AS93" s="196">
        <v>0</v>
      </c>
      <c r="AT93" s="196">
        <v>3.13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13.37</v>
      </c>
      <c r="E94" s="196">
        <v>0</v>
      </c>
      <c r="F94" s="196">
        <v>0</v>
      </c>
      <c r="G94" s="196">
        <v>31.29</v>
      </c>
      <c r="H94" s="196">
        <v>0</v>
      </c>
      <c r="I94" s="196">
        <v>0</v>
      </c>
      <c r="J94" s="196">
        <v>37.549999999999997</v>
      </c>
      <c r="K94" s="196">
        <v>19.670000000000002</v>
      </c>
      <c r="L94" s="196">
        <v>0.24</v>
      </c>
      <c r="M94" s="196">
        <v>2.4700000000000002</v>
      </c>
      <c r="N94" s="196">
        <v>-12.99</v>
      </c>
      <c r="O94" s="196">
        <v>0</v>
      </c>
      <c r="P94" s="196">
        <v>1.07</v>
      </c>
      <c r="Q94" s="196">
        <v>0.37</v>
      </c>
      <c r="R94" s="196">
        <v>0.72</v>
      </c>
      <c r="S94" s="196">
        <v>0</v>
      </c>
      <c r="T94" s="196">
        <v>0</v>
      </c>
      <c r="U94" s="196">
        <v>2.15</v>
      </c>
      <c r="V94" s="196">
        <v>0.35</v>
      </c>
      <c r="W94" s="196">
        <v>0.55000000000000004</v>
      </c>
      <c r="X94" s="196">
        <v>2.52</v>
      </c>
      <c r="Y94" s="196">
        <v>0</v>
      </c>
      <c r="Z94" s="196">
        <v>20.83</v>
      </c>
      <c r="AA94" s="196">
        <v>1.32</v>
      </c>
      <c r="AB94" s="196">
        <v>0</v>
      </c>
      <c r="AC94" s="196">
        <v>0</v>
      </c>
      <c r="AD94" s="196">
        <v>24.92</v>
      </c>
      <c r="AE94" s="196">
        <v>0</v>
      </c>
      <c r="AF94" s="196">
        <v>0</v>
      </c>
      <c r="AG94" s="196">
        <v>45.26</v>
      </c>
      <c r="AH94" s="196">
        <v>0</v>
      </c>
      <c r="AI94" s="196">
        <v>18.39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0</v>
      </c>
      <c r="AP94" s="196">
        <v>171.2</v>
      </c>
      <c r="AQ94" s="196">
        <v>0</v>
      </c>
      <c r="AR94" s="196">
        <v>6.69</v>
      </c>
      <c r="AS94" s="196">
        <v>0</v>
      </c>
      <c r="AT94" s="196">
        <v>3.13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13.37</v>
      </c>
      <c r="E95" s="196">
        <v>0</v>
      </c>
      <c r="F95" s="196">
        <v>0</v>
      </c>
      <c r="G95" s="196">
        <v>31.29</v>
      </c>
      <c r="H95" s="196">
        <v>0</v>
      </c>
      <c r="I95" s="196">
        <v>0</v>
      </c>
      <c r="J95" s="196">
        <v>37.549999999999997</v>
      </c>
      <c r="K95" s="196">
        <v>19.670000000000002</v>
      </c>
      <c r="L95" s="196">
        <v>0.24</v>
      </c>
      <c r="M95" s="196">
        <v>2.4700000000000002</v>
      </c>
      <c r="N95" s="196">
        <v>-12.99</v>
      </c>
      <c r="O95" s="196">
        <v>0</v>
      </c>
      <c r="P95" s="196">
        <v>1.07</v>
      </c>
      <c r="Q95" s="196">
        <v>0.37</v>
      </c>
      <c r="R95" s="196">
        <v>0.72</v>
      </c>
      <c r="S95" s="196">
        <v>0.45</v>
      </c>
      <c r="T95" s="196">
        <v>0</v>
      </c>
      <c r="U95" s="196">
        <v>1.99</v>
      </c>
      <c r="V95" s="196">
        <v>0.35</v>
      </c>
      <c r="W95" s="196">
        <v>0.55000000000000004</v>
      </c>
      <c r="X95" s="196">
        <v>2.52</v>
      </c>
      <c r="Y95" s="196">
        <v>0</v>
      </c>
      <c r="Z95" s="196">
        <v>4.74</v>
      </c>
      <c r="AA95" s="196">
        <v>1.54</v>
      </c>
      <c r="AB95" s="196">
        <v>0</v>
      </c>
      <c r="AC95" s="196">
        <v>0</v>
      </c>
      <c r="AD95" s="196">
        <v>24.92</v>
      </c>
      <c r="AE95" s="196">
        <v>0</v>
      </c>
      <c r="AF95" s="196">
        <v>0</v>
      </c>
      <c r="AG95" s="196">
        <v>45.26</v>
      </c>
      <c r="AH95" s="196">
        <v>-74.58</v>
      </c>
      <c r="AI95" s="196">
        <v>18.39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0</v>
      </c>
      <c r="AP95" s="196">
        <v>171.2</v>
      </c>
      <c r="AQ95" s="196">
        <v>0</v>
      </c>
      <c r="AR95" s="196">
        <v>6.69</v>
      </c>
      <c r="AS95" s="196">
        <v>0</v>
      </c>
      <c r="AT95" s="196">
        <v>3.13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13.37</v>
      </c>
      <c r="E96" s="196">
        <v>0</v>
      </c>
      <c r="F96" s="196">
        <v>0</v>
      </c>
      <c r="G96" s="196">
        <v>31.29</v>
      </c>
      <c r="H96" s="196">
        <v>0</v>
      </c>
      <c r="I96" s="196">
        <v>0</v>
      </c>
      <c r="J96" s="196">
        <v>37.549999999999997</v>
      </c>
      <c r="K96" s="196">
        <v>19.670000000000002</v>
      </c>
      <c r="L96" s="196">
        <v>0.24</v>
      </c>
      <c r="M96" s="196">
        <v>2.4700000000000002</v>
      </c>
      <c r="N96" s="196">
        <v>-12.99</v>
      </c>
      <c r="O96" s="196">
        <v>0</v>
      </c>
      <c r="P96" s="196">
        <v>1.07</v>
      </c>
      <c r="Q96" s="196">
        <v>0.37</v>
      </c>
      <c r="R96" s="196">
        <v>0.72</v>
      </c>
      <c r="S96" s="196">
        <v>0.45</v>
      </c>
      <c r="T96" s="196">
        <v>0</v>
      </c>
      <c r="U96" s="196">
        <v>1.99</v>
      </c>
      <c r="V96" s="196">
        <v>0.35</v>
      </c>
      <c r="W96" s="196">
        <v>0.55000000000000004</v>
      </c>
      <c r="X96" s="196">
        <v>2.52</v>
      </c>
      <c r="Y96" s="196">
        <v>0</v>
      </c>
      <c r="Z96" s="196">
        <v>4.74</v>
      </c>
      <c r="AA96" s="196">
        <v>1.54</v>
      </c>
      <c r="AB96" s="196">
        <v>0</v>
      </c>
      <c r="AC96" s="196">
        <v>0</v>
      </c>
      <c r="AD96" s="196">
        <v>24.92</v>
      </c>
      <c r="AE96" s="196">
        <v>0</v>
      </c>
      <c r="AF96" s="196">
        <v>0</v>
      </c>
      <c r="AG96" s="196">
        <v>-71.03</v>
      </c>
      <c r="AH96" s="196">
        <v>-74.58</v>
      </c>
      <c r="AI96" s="196">
        <v>18.39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0</v>
      </c>
      <c r="AP96" s="196">
        <v>171.2</v>
      </c>
      <c r="AQ96" s="196">
        <v>0</v>
      </c>
      <c r="AR96" s="196">
        <v>6.69</v>
      </c>
      <c r="AS96" s="196">
        <v>0</v>
      </c>
      <c r="AT96" s="196">
        <v>3.13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13.37</v>
      </c>
      <c r="E97" s="196">
        <v>0</v>
      </c>
      <c r="F97" s="196">
        <v>0</v>
      </c>
      <c r="G97" s="196">
        <v>31.29</v>
      </c>
      <c r="H97" s="196">
        <v>0</v>
      </c>
      <c r="I97" s="196">
        <v>0</v>
      </c>
      <c r="J97" s="196">
        <v>37.549999999999997</v>
      </c>
      <c r="K97" s="196">
        <v>19.670000000000002</v>
      </c>
      <c r="L97" s="196">
        <v>0.24</v>
      </c>
      <c r="M97" s="196">
        <v>2.4700000000000002</v>
      </c>
      <c r="N97" s="196">
        <v>-12.99</v>
      </c>
      <c r="O97" s="196">
        <v>0</v>
      </c>
      <c r="P97" s="196">
        <v>1.02</v>
      </c>
      <c r="Q97" s="196">
        <v>0.37</v>
      </c>
      <c r="R97" s="196">
        <v>0.73</v>
      </c>
      <c r="S97" s="196">
        <v>0.45</v>
      </c>
      <c r="T97" s="196">
        <v>0</v>
      </c>
      <c r="U97" s="196">
        <v>1.99</v>
      </c>
      <c r="V97" s="196">
        <v>0.35</v>
      </c>
      <c r="W97" s="196">
        <v>0.55000000000000004</v>
      </c>
      <c r="X97" s="196">
        <v>2.52</v>
      </c>
      <c r="Y97" s="196">
        <v>0</v>
      </c>
      <c r="Z97" s="196">
        <v>4.74</v>
      </c>
      <c r="AA97" s="196">
        <v>1.54</v>
      </c>
      <c r="AB97" s="196">
        <v>0</v>
      </c>
      <c r="AC97" s="196">
        <v>0</v>
      </c>
      <c r="AD97" s="196">
        <v>24.92</v>
      </c>
      <c r="AE97" s="196">
        <v>0</v>
      </c>
      <c r="AF97" s="196">
        <v>0</v>
      </c>
      <c r="AG97" s="196">
        <v>-71.03</v>
      </c>
      <c r="AH97" s="196">
        <v>-104</v>
      </c>
      <c r="AI97" s="196">
        <v>18.39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171.2</v>
      </c>
      <c r="AQ97" s="196">
        <v>0</v>
      </c>
      <c r="AR97" s="196">
        <v>6.69</v>
      </c>
      <c r="AS97" s="196">
        <v>0</v>
      </c>
      <c r="AT97" s="196">
        <v>3.13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13.37</v>
      </c>
      <c r="E98" s="196">
        <v>0</v>
      </c>
      <c r="F98" s="196">
        <v>0</v>
      </c>
      <c r="G98" s="196">
        <v>31.29</v>
      </c>
      <c r="H98" s="196">
        <v>0</v>
      </c>
      <c r="I98" s="196">
        <v>0</v>
      </c>
      <c r="J98" s="196">
        <v>37.549999999999997</v>
      </c>
      <c r="K98" s="196">
        <v>19.670000000000002</v>
      </c>
      <c r="L98" s="196">
        <v>0.24</v>
      </c>
      <c r="M98" s="196">
        <v>2.4700000000000002</v>
      </c>
      <c r="N98" s="196">
        <v>-12.99</v>
      </c>
      <c r="O98" s="196">
        <v>0</v>
      </c>
      <c r="P98" s="196">
        <v>1.02</v>
      </c>
      <c r="Q98" s="196">
        <v>0.37</v>
      </c>
      <c r="R98" s="196">
        <v>0.73</v>
      </c>
      <c r="S98" s="196">
        <v>0.45</v>
      </c>
      <c r="T98" s="196">
        <v>0</v>
      </c>
      <c r="U98" s="196">
        <v>1.99</v>
      </c>
      <c r="V98" s="196">
        <v>0.35</v>
      </c>
      <c r="W98" s="196">
        <v>0.55000000000000004</v>
      </c>
      <c r="X98" s="196">
        <v>2.52</v>
      </c>
      <c r="Y98" s="196">
        <v>0</v>
      </c>
      <c r="Z98" s="196">
        <v>4.74</v>
      </c>
      <c r="AA98" s="196">
        <v>1.54</v>
      </c>
      <c r="AB98" s="196">
        <v>0</v>
      </c>
      <c r="AC98" s="196">
        <v>0</v>
      </c>
      <c r="AD98" s="196">
        <v>24.92</v>
      </c>
      <c r="AE98" s="196">
        <v>0</v>
      </c>
      <c r="AF98" s="196">
        <v>0</v>
      </c>
      <c r="AG98" s="196">
        <v>-71.03</v>
      </c>
      <c r="AH98" s="196">
        <v>-104</v>
      </c>
      <c r="AI98" s="196">
        <v>18.39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171.2</v>
      </c>
      <c r="AQ98" s="196">
        <v>0</v>
      </c>
      <c r="AR98" s="196">
        <v>6.69</v>
      </c>
      <c r="AS98" s="196">
        <v>0</v>
      </c>
      <c r="AT98" s="196">
        <v>3.13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0.3195599999999994</v>
      </c>
      <c r="E99">
        <f t="shared" si="0"/>
        <v>0</v>
      </c>
      <c r="F99">
        <f t="shared" si="0"/>
        <v>0</v>
      </c>
      <c r="G99">
        <f t="shared" si="0"/>
        <v>0.75063499999999894</v>
      </c>
      <c r="H99">
        <f t="shared" si="0"/>
        <v>0</v>
      </c>
      <c r="I99">
        <f t="shared" si="0"/>
        <v>0</v>
      </c>
      <c r="J99">
        <f t="shared" si="0"/>
        <v>0.90696000000000165</v>
      </c>
      <c r="K99">
        <f t="shared" si="0"/>
        <v>1.6484624999999988</v>
      </c>
      <c r="L99">
        <f t="shared" si="0"/>
        <v>1.9204999999999937E-2</v>
      </c>
      <c r="M99">
        <f t="shared" si="0"/>
        <v>5.9279999999999979E-2</v>
      </c>
      <c r="N99">
        <f t="shared" si="0"/>
        <v>-0.20411750000000009</v>
      </c>
      <c r="O99">
        <f t="shared" si="0"/>
        <v>3.014749999999999E-2</v>
      </c>
      <c r="P99">
        <f t="shared" si="0"/>
        <v>2.4222499999999977E-2</v>
      </c>
      <c r="Q99">
        <f t="shared" si="0"/>
        <v>2.7580000000000077E-2</v>
      </c>
      <c r="R99">
        <f t="shared" si="0"/>
        <v>5.7979999999999983E-2</v>
      </c>
      <c r="S99">
        <f t="shared" si="0"/>
        <v>3.3437500000000002E-2</v>
      </c>
      <c r="T99">
        <f t="shared" si="0"/>
        <v>0</v>
      </c>
      <c r="U99">
        <f t="shared" si="0"/>
        <v>5.5072500000000045E-2</v>
      </c>
      <c r="V99">
        <f t="shared" si="0"/>
        <v>3.2187499999999883E-2</v>
      </c>
      <c r="W99">
        <f t="shared" si="0"/>
        <v>1.4005000000000005E-2</v>
      </c>
      <c r="X99">
        <f t="shared" si="0"/>
        <v>6.0652500000000102E-2</v>
      </c>
      <c r="Y99">
        <f t="shared" si="0"/>
        <v>0</v>
      </c>
      <c r="Z99">
        <f t="shared" si="0"/>
        <v>0.20751250000000018</v>
      </c>
      <c r="AA99">
        <f t="shared" si="0"/>
        <v>0.13088250000000018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0.25257000000000002</v>
      </c>
      <c r="AH99">
        <f t="shared" si="0"/>
        <v>-0.56184749999999961</v>
      </c>
      <c r="AI99">
        <f t="shared" si="0"/>
        <v>0.21820499999999987</v>
      </c>
      <c r="AJ99">
        <f t="shared" si="0"/>
        <v>0</v>
      </c>
      <c r="AK99">
        <f t="shared" si="0"/>
        <v>4.7570000000000078E-2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4.1088000000000076</v>
      </c>
      <c r="AQ99">
        <f t="shared" ref="AQ99:AX99" si="1">SUM(AQ3:AQ98)/4000</f>
        <v>0</v>
      </c>
      <c r="AR99">
        <f t="shared" si="1"/>
        <v>0.16056000000000023</v>
      </c>
      <c r="AS99">
        <f t="shared" si="1"/>
        <v>0</v>
      </c>
      <c r="AT99">
        <f t="shared" si="1"/>
        <v>6.9359999999999949E-2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7.73</v>
      </c>
      <c r="E3" s="196">
        <v>0</v>
      </c>
      <c r="F3" s="196">
        <v>0</v>
      </c>
      <c r="G3" s="196">
        <v>18.100000000000001</v>
      </c>
      <c r="H3" s="196">
        <v>0</v>
      </c>
      <c r="I3" s="196">
        <v>0</v>
      </c>
      <c r="J3" s="196">
        <v>22.27</v>
      </c>
      <c r="K3" s="196">
        <v>86.38</v>
      </c>
      <c r="L3" s="196">
        <v>24.27</v>
      </c>
      <c r="M3" s="196">
        <v>0</v>
      </c>
      <c r="N3" s="196">
        <v>2.63</v>
      </c>
      <c r="O3" s="196">
        <v>0.94</v>
      </c>
      <c r="P3" s="196">
        <v>2.4</v>
      </c>
      <c r="Q3" s="196">
        <v>3.69</v>
      </c>
      <c r="R3" s="196">
        <v>5.25</v>
      </c>
      <c r="S3" s="196">
        <v>3.93</v>
      </c>
      <c r="T3" s="196">
        <v>0</v>
      </c>
      <c r="U3" s="196">
        <v>12.31</v>
      </c>
      <c r="V3" s="196">
        <v>5.27</v>
      </c>
      <c r="W3" s="196">
        <v>4.03</v>
      </c>
      <c r="X3" s="196">
        <v>8.6300000000000008</v>
      </c>
      <c r="Y3" s="196">
        <v>0</v>
      </c>
      <c r="Z3" s="196">
        <v>38</v>
      </c>
      <c r="AA3" s="196">
        <v>12.75</v>
      </c>
      <c r="AB3" s="196">
        <v>0</v>
      </c>
      <c r="AC3" s="196">
        <v>0</v>
      </c>
      <c r="AD3" s="196">
        <v>13.64</v>
      </c>
      <c r="AE3" s="196">
        <v>0</v>
      </c>
      <c r="AF3" s="196">
        <v>0</v>
      </c>
      <c r="AG3" s="196">
        <v>42.59</v>
      </c>
      <c r="AH3" s="196">
        <v>32.94</v>
      </c>
      <c r="AI3" s="196">
        <v>0</v>
      </c>
      <c r="AJ3" s="196">
        <v>0</v>
      </c>
      <c r="AK3" s="196">
        <v>9.17</v>
      </c>
      <c r="AL3" s="196">
        <v>0</v>
      </c>
      <c r="AM3" s="196">
        <v>0</v>
      </c>
      <c r="AN3" s="196">
        <v>0</v>
      </c>
      <c r="AO3" s="196">
        <v>0</v>
      </c>
      <c r="AP3" s="196">
        <v>99</v>
      </c>
      <c r="AQ3" s="196">
        <v>0</v>
      </c>
      <c r="AR3" s="196">
        <v>3.87</v>
      </c>
      <c r="AS3" s="196">
        <v>0</v>
      </c>
      <c r="AT3" s="196">
        <v>1.25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7.73</v>
      </c>
      <c r="E4" s="196">
        <v>0</v>
      </c>
      <c r="F4" s="196">
        <v>0</v>
      </c>
      <c r="G4" s="196">
        <v>18.100000000000001</v>
      </c>
      <c r="H4" s="196">
        <v>0</v>
      </c>
      <c r="I4" s="196">
        <v>0</v>
      </c>
      <c r="J4" s="196">
        <v>22.27</v>
      </c>
      <c r="K4" s="196">
        <v>86.38</v>
      </c>
      <c r="L4" s="196">
        <v>24.27</v>
      </c>
      <c r="M4" s="196">
        <v>0</v>
      </c>
      <c r="N4" s="196">
        <v>2.96</v>
      </c>
      <c r="O4" s="196">
        <v>0.94</v>
      </c>
      <c r="P4" s="196">
        <v>2.4</v>
      </c>
      <c r="Q4" s="196">
        <v>3.69</v>
      </c>
      <c r="R4" s="196">
        <v>6.15</v>
      </c>
      <c r="S4" s="196">
        <v>3.93</v>
      </c>
      <c r="T4" s="196">
        <v>0</v>
      </c>
      <c r="U4" s="196">
        <v>12.31</v>
      </c>
      <c r="V4" s="196">
        <v>5.27</v>
      </c>
      <c r="W4" s="196">
        <v>4.03</v>
      </c>
      <c r="X4" s="196">
        <v>1.45</v>
      </c>
      <c r="Y4" s="196">
        <v>0</v>
      </c>
      <c r="Z4" s="196">
        <v>38</v>
      </c>
      <c r="AA4" s="196">
        <v>12.75</v>
      </c>
      <c r="AB4" s="196">
        <v>0</v>
      </c>
      <c r="AC4" s="196">
        <v>0</v>
      </c>
      <c r="AD4" s="196">
        <v>13.64</v>
      </c>
      <c r="AE4" s="196">
        <v>0</v>
      </c>
      <c r="AF4" s="196">
        <v>0</v>
      </c>
      <c r="AG4" s="196">
        <v>42.59</v>
      </c>
      <c r="AH4" s="196">
        <v>32.94</v>
      </c>
      <c r="AI4" s="196">
        <v>0</v>
      </c>
      <c r="AJ4" s="196">
        <v>0</v>
      </c>
      <c r="AK4" s="196">
        <v>9.17</v>
      </c>
      <c r="AL4" s="196">
        <v>0</v>
      </c>
      <c r="AM4" s="196">
        <v>0</v>
      </c>
      <c r="AN4" s="196">
        <v>0</v>
      </c>
      <c r="AO4" s="196">
        <v>0</v>
      </c>
      <c r="AP4" s="196">
        <v>99</v>
      </c>
      <c r="AQ4" s="196">
        <v>0</v>
      </c>
      <c r="AR4" s="196">
        <v>3.87</v>
      </c>
      <c r="AS4" s="196">
        <v>0</v>
      </c>
      <c r="AT4" s="196">
        <v>1.25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7.73</v>
      </c>
      <c r="E5" s="196">
        <v>0</v>
      </c>
      <c r="F5" s="196">
        <v>0</v>
      </c>
      <c r="G5" s="196">
        <v>18.100000000000001</v>
      </c>
      <c r="H5" s="196">
        <v>0</v>
      </c>
      <c r="I5" s="196">
        <v>0</v>
      </c>
      <c r="J5" s="196">
        <v>22.27</v>
      </c>
      <c r="K5" s="196">
        <v>86.38</v>
      </c>
      <c r="L5" s="196">
        <v>24.27</v>
      </c>
      <c r="M5" s="196">
        <v>0</v>
      </c>
      <c r="N5" s="196">
        <v>14.96</v>
      </c>
      <c r="O5" s="196">
        <v>0.94</v>
      </c>
      <c r="P5" s="196">
        <v>2.4</v>
      </c>
      <c r="Q5" s="196">
        <v>3.69</v>
      </c>
      <c r="R5" s="196">
        <v>6.15</v>
      </c>
      <c r="S5" s="196">
        <v>3.93</v>
      </c>
      <c r="T5" s="196">
        <v>0</v>
      </c>
      <c r="U5" s="196">
        <v>12.31</v>
      </c>
      <c r="V5" s="196">
        <v>5.27</v>
      </c>
      <c r="W5" s="196">
        <v>4.03</v>
      </c>
      <c r="X5" s="196">
        <v>13.44</v>
      </c>
      <c r="Y5" s="196">
        <v>0</v>
      </c>
      <c r="Z5" s="196">
        <v>38</v>
      </c>
      <c r="AA5" s="196">
        <v>12.75</v>
      </c>
      <c r="AB5" s="196">
        <v>0</v>
      </c>
      <c r="AC5" s="196">
        <v>0</v>
      </c>
      <c r="AD5" s="196">
        <v>13.64</v>
      </c>
      <c r="AE5" s="196">
        <v>0</v>
      </c>
      <c r="AF5" s="196">
        <v>0</v>
      </c>
      <c r="AG5" s="196">
        <v>42.59</v>
      </c>
      <c r="AH5" s="196">
        <v>32.94</v>
      </c>
      <c r="AI5" s="196">
        <v>0</v>
      </c>
      <c r="AJ5" s="196">
        <v>0</v>
      </c>
      <c r="AK5" s="196">
        <v>9.17</v>
      </c>
      <c r="AL5" s="196">
        <v>0</v>
      </c>
      <c r="AM5" s="196">
        <v>0</v>
      </c>
      <c r="AN5" s="196">
        <v>0</v>
      </c>
      <c r="AO5" s="196">
        <v>0</v>
      </c>
      <c r="AP5" s="196">
        <v>99</v>
      </c>
      <c r="AQ5" s="196">
        <v>0</v>
      </c>
      <c r="AR5" s="196">
        <v>3.87</v>
      </c>
      <c r="AS5" s="196">
        <v>0</v>
      </c>
      <c r="AT5" s="196">
        <v>1.25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7.73</v>
      </c>
      <c r="E6" s="196">
        <v>0</v>
      </c>
      <c r="F6" s="196">
        <v>0</v>
      </c>
      <c r="G6" s="196">
        <v>18.100000000000001</v>
      </c>
      <c r="H6" s="196">
        <v>0</v>
      </c>
      <c r="I6" s="196">
        <v>0</v>
      </c>
      <c r="J6" s="196">
        <v>22.27</v>
      </c>
      <c r="K6" s="196">
        <v>86.38</v>
      </c>
      <c r="L6" s="196">
        <v>24.27</v>
      </c>
      <c r="M6" s="196">
        <v>0</v>
      </c>
      <c r="N6" s="196">
        <v>16.170000000000002</v>
      </c>
      <c r="O6" s="196">
        <v>0.94</v>
      </c>
      <c r="P6" s="196">
        <v>2.4</v>
      </c>
      <c r="Q6" s="196">
        <v>3.69</v>
      </c>
      <c r="R6" s="196">
        <v>6.15</v>
      </c>
      <c r="S6" s="196">
        <v>3.93</v>
      </c>
      <c r="T6" s="196">
        <v>0</v>
      </c>
      <c r="U6" s="196">
        <v>12.31</v>
      </c>
      <c r="V6" s="196">
        <v>5.27</v>
      </c>
      <c r="W6" s="196">
        <v>4.03</v>
      </c>
      <c r="X6" s="196">
        <v>13.44</v>
      </c>
      <c r="Y6" s="196">
        <v>0</v>
      </c>
      <c r="Z6" s="196">
        <v>38</v>
      </c>
      <c r="AA6" s="196">
        <v>12.75</v>
      </c>
      <c r="AB6" s="196">
        <v>0</v>
      </c>
      <c r="AC6" s="196">
        <v>0</v>
      </c>
      <c r="AD6" s="196">
        <v>13.64</v>
      </c>
      <c r="AE6" s="196">
        <v>0</v>
      </c>
      <c r="AF6" s="196">
        <v>0</v>
      </c>
      <c r="AG6" s="196">
        <v>42.59</v>
      </c>
      <c r="AH6" s="196">
        <v>32.94</v>
      </c>
      <c r="AI6" s="196">
        <v>0</v>
      </c>
      <c r="AJ6" s="196">
        <v>0</v>
      </c>
      <c r="AK6" s="196">
        <v>9.17</v>
      </c>
      <c r="AL6" s="196">
        <v>0</v>
      </c>
      <c r="AM6" s="196">
        <v>0</v>
      </c>
      <c r="AN6" s="196">
        <v>0</v>
      </c>
      <c r="AO6" s="196">
        <v>0</v>
      </c>
      <c r="AP6" s="196">
        <v>99</v>
      </c>
      <c r="AQ6" s="196">
        <v>0</v>
      </c>
      <c r="AR6" s="196">
        <v>3.87</v>
      </c>
      <c r="AS6" s="196">
        <v>0</v>
      </c>
      <c r="AT6" s="196">
        <v>1.25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7.73</v>
      </c>
      <c r="E7" s="196">
        <v>0</v>
      </c>
      <c r="F7" s="196">
        <v>0</v>
      </c>
      <c r="G7" s="196">
        <v>18.100000000000001</v>
      </c>
      <c r="H7" s="196">
        <v>0</v>
      </c>
      <c r="I7" s="196">
        <v>0</v>
      </c>
      <c r="J7" s="196">
        <v>22.27</v>
      </c>
      <c r="K7" s="196">
        <v>86.38</v>
      </c>
      <c r="L7" s="196">
        <v>24.27</v>
      </c>
      <c r="M7" s="196">
        <v>0</v>
      </c>
      <c r="N7" s="196">
        <v>1.4</v>
      </c>
      <c r="O7" s="196">
        <v>0.94</v>
      </c>
      <c r="P7" s="196">
        <v>2.4</v>
      </c>
      <c r="Q7" s="196">
        <v>3.69</v>
      </c>
      <c r="R7" s="196">
        <v>5.56</v>
      </c>
      <c r="S7" s="196">
        <v>3.19</v>
      </c>
      <c r="T7" s="196">
        <v>0</v>
      </c>
      <c r="U7" s="196">
        <v>12.31</v>
      </c>
      <c r="V7" s="196">
        <v>5.27</v>
      </c>
      <c r="W7" s="196">
        <v>4.03</v>
      </c>
      <c r="X7" s="196">
        <v>13.44</v>
      </c>
      <c r="Y7" s="196">
        <v>0</v>
      </c>
      <c r="Z7" s="196">
        <v>38</v>
      </c>
      <c r="AA7" s="196">
        <v>12.75</v>
      </c>
      <c r="AB7" s="196">
        <v>0</v>
      </c>
      <c r="AC7" s="196">
        <v>0</v>
      </c>
      <c r="AD7" s="196">
        <v>13.64</v>
      </c>
      <c r="AE7" s="196">
        <v>0</v>
      </c>
      <c r="AF7" s="196">
        <v>0</v>
      </c>
      <c r="AG7" s="196">
        <v>42.59</v>
      </c>
      <c r="AH7" s="196">
        <v>32.94</v>
      </c>
      <c r="AI7" s="196">
        <v>0</v>
      </c>
      <c r="AJ7" s="196">
        <v>0</v>
      </c>
      <c r="AK7" s="196">
        <v>9.17</v>
      </c>
      <c r="AL7" s="196">
        <v>0</v>
      </c>
      <c r="AM7" s="196">
        <v>0</v>
      </c>
      <c r="AN7" s="196">
        <v>0</v>
      </c>
      <c r="AO7" s="196">
        <v>0</v>
      </c>
      <c r="AP7" s="196">
        <v>99</v>
      </c>
      <c r="AQ7" s="196">
        <v>0</v>
      </c>
      <c r="AR7" s="196">
        <v>3.87</v>
      </c>
      <c r="AS7" s="196">
        <v>0</v>
      </c>
      <c r="AT7" s="196">
        <v>1.25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7.73</v>
      </c>
      <c r="E8" s="196">
        <v>0</v>
      </c>
      <c r="F8" s="196">
        <v>0</v>
      </c>
      <c r="G8" s="196">
        <v>18.100000000000001</v>
      </c>
      <c r="H8" s="196">
        <v>0</v>
      </c>
      <c r="I8" s="196">
        <v>0</v>
      </c>
      <c r="J8" s="196">
        <v>22.27</v>
      </c>
      <c r="K8" s="196">
        <v>86.38</v>
      </c>
      <c r="L8" s="196">
        <v>24.27</v>
      </c>
      <c r="M8" s="196">
        <v>0</v>
      </c>
      <c r="N8" s="196">
        <v>1.17</v>
      </c>
      <c r="O8" s="196">
        <v>0.94</v>
      </c>
      <c r="P8" s="196">
        <v>2.4</v>
      </c>
      <c r="Q8" s="196">
        <v>3.69</v>
      </c>
      <c r="R8" s="196">
        <v>5.87</v>
      </c>
      <c r="S8" s="196">
        <v>3.93</v>
      </c>
      <c r="T8" s="196">
        <v>0</v>
      </c>
      <c r="U8" s="196">
        <v>12.31</v>
      </c>
      <c r="V8" s="196">
        <v>5.27</v>
      </c>
      <c r="W8" s="196">
        <v>4.03</v>
      </c>
      <c r="X8" s="196">
        <v>21.13</v>
      </c>
      <c r="Y8" s="196">
        <v>0</v>
      </c>
      <c r="Z8" s="196">
        <v>38</v>
      </c>
      <c r="AA8" s="196">
        <v>12.75</v>
      </c>
      <c r="AB8" s="196">
        <v>0</v>
      </c>
      <c r="AC8" s="196">
        <v>0</v>
      </c>
      <c r="AD8" s="196">
        <v>13.64</v>
      </c>
      <c r="AE8" s="196">
        <v>0</v>
      </c>
      <c r="AF8" s="196">
        <v>0</v>
      </c>
      <c r="AG8" s="196">
        <v>42.59</v>
      </c>
      <c r="AH8" s="196">
        <v>32.94</v>
      </c>
      <c r="AI8" s="196">
        <v>0</v>
      </c>
      <c r="AJ8" s="196">
        <v>0</v>
      </c>
      <c r="AK8" s="196">
        <v>9.17</v>
      </c>
      <c r="AL8" s="196">
        <v>0</v>
      </c>
      <c r="AM8" s="196">
        <v>0</v>
      </c>
      <c r="AN8" s="196">
        <v>0</v>
      </c>
      <c r="AO8" s="196">
        <v>0</v>
      </c>
      <c r="AP8" s="196">
        <v>99</v>
      </c>
      <c r="AQ8" s="196">
        <v>0</v>
      </c>
      <c r="AR8" s="196">
        <v>3.87</v>
      </c>
      <c r="AS8" s="196">
        <v>0</v>
      </c>
      <c r="AT8" s="196">
        <v>1.25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7.73</v>
      </c>
      <c r="E9" s="196">
        <v>0</v>
      </c>
      <c r="F9" s="196">
        <v>0</v>
      </c>
      <c r="G9" s="196">
        <v>18.100000000000001</v>
      </c>
      <c r="H9" s="196">
        <v>0</v>
      </c>
      <c r="I9" s="196">
        <v>0</v>
      </c>
      <c r="J9" s="196">
        <v>22.27</v>
      </c>
      <c r="K9" s="196">
        <v>86.38</v>
      </c>
      <c r="L9" s="196">
        <v>24.27</v>
      </c>
      <c r="M9" s="196">
        <v>0</v>
      </c>
      <c r="N9" s="196">
        <v>1.17</v>
      </c>
      <c r="O9" s="196">
        <v>0.94</v>
      </c>
      <c r="P9" s="196">
        <v>2.4</v>
      </c>
      <c r="Q9" s="196">
        <v>3.69</v>
      </c>
      <c r="R9" s="196">
        <v>6.15</v>
      </c>
      <c r="S9" s="196">
        <v>3.93</v>
      </c>
      <c r="T9" s="196">
        <v>0</v>
      </c>
      <c r="U9" s="196">
        <v>12.31</v>
      </c>
      <c r="V9" s="196">
        <v>5.27</v>
      </c>
      <c r="W9" s="196">
        <v>4.03</v>
      </c>
      <c r="X9" s="196">
        <v>21.13</v>
      </c>
      <c r="Y9" s="196">
        <v>0</v>
      </c>
      <c r="Z9" s="196">
        <v>38</v>
      </c>
      <c r="AA9" s="196">
        <v>12.75</v>
      </c>
      <c r="AB9" s="196">
        <v>0</v>
      </c>
      <c r="AC9" s="196">
        <v>0</v>
      </c>
      <c r="AD9" s="196">
        <v>13.64</v>
      </c>
      <c r="AE9" s="196">
        <v>0</v>
      </c>
      <c r="AF9" s="196">
        <v>0</v>
      </c>
      <c r="AG9" s="196">
        <v>42.59</v>
      </c>
      <c r="AH9" s="196">
        <v>32.94</v>
      </c>
      <c r="AI9" s="196">
        <v>0</v>
      </c>
      <c r="AJ9" s="196">
        <v>0</v>
      </c>
      <c r="AK9" s="196">
        <v>9.17</v>
      </c>
      <c r="AL9" s="196">
        <v>0</v>
      </c>
      <c r="AM9" s="196">
        <v>0</v>
      </c>
      <c r="AN9" s="196">
        <v>0</v>
      </c>
      <c r="AO9" s="196">
        <v>0</v>
      </c>
      <c r="AP9" s="196">
        <v>99</v>
      </c>
      <c r="AQ9" s="196">
        <v>0</v>
      </c>
      <c r="AR9" s="196">
        <v>3.87</v>
      </c>
      <c r="AS9" s="196">
        <v>0</v>
      </c>
      <c r="AT9" s="196">
        <v>1.25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7.73</v>
      </c>
      <c r="E10" s="196">
        <v>0</v>
      </c>
      <c r="F10" s="196">
        <v>0</v>
      </c>
      <c r="G10" s="196">
        <v>18.100000000000001</v>
      </c>
      <c r="H10" s="196">
        <v>0</v>
      </c>
      <c r="I10" s="196">
        <v>0</v>
      </c>
      <c r="J10" s="196">
        <v>22.27</v>
      </c>
      <c r="K10" s="196">
        <v>86.38</v>
      </c>
      <c r="L10" s="196">
        <v>24.27</v>
      </c>
      <c r="M10" s="196">
        <v>0</v>
      </c>
      <c r="N10" s="196">
        <v>1.17</v>
      </c>
      <c r="O10" s="196">
        <v>0.94</v>
      </c>
      <c r="P10" s="196">
        <v>2.4</v>
      </c>
      <c r="Q10" s="196">
        <v>3.69</v>
      </c>
      <c r="R10" s="196">
        <v>6.15</v>
      </c>
      <c r="S10" s="196">
        <v>3.93</v>
      </c>
      <c r="T10" s="196">
        <v>0</v>
      </c>
      <c r="U10" s="196">
        <v>12.31</v>
      </c>
      <c r="V10" s="196">
        <v>5.27</v>
      </c>
      <c r="W10" s="196">
        <v>4.03</v>
      </c>
      <c r="X10" s="196">
        <v>21.13</v>
      </c>
      <c r="Y10" s="196">
        <v>0</v>
      </c>
      <c r="Z10" s="196">
        <v>38</v>
      </c>
      <c r="AA10" s="196">
        <v>12.75</v>
      </c>
      <c r="AB10" s="196">
        <v>0</v>
      </c>
      <c r="AC10" s="196">
        <v>0</v>
      </c>
      <c r="AD10" s="196">
        <v>13.64</v>
      </c>
      <c r="AE10" s="196">
        <v>0</v>
      </c>
      <c r="AF10" s="196">
        <v>0</v>
      </c>
      <c r="AG10" s="196">
        <v>0</v>
      </c>
      <c r="AH10" s="196">
        <v>32.94</v>
      </c>
      <c r="AI10" s="196">
        <v>0</v>
      </c>
      <c r="AJ10" s="196">
        <v>0</v>
      </c>
      <c r="AK10" s="196">
        <v>9.17</v>
      </c>
      <c r="AL10" s="196">
        <v>0</v>
      </c>
      <c r="AM10" s="196">
        <v>0</v>
      </c>
      <c r="AN10" s="196">
        <v>0</v>
      </c>
      <c r="AO10" s="196">
        <v>0</v>
      </c>
      <c r="AP10" s="196">
        <v>99</v>
      </c>
      <c r="AQ10" s="196">
        <v>0</v>
      </c>
      <c r="AR10" s="196">
        <v>3.87</v>
      </c>
      <c r="AS10" s="196">
        <v>0</v>
      </c>
      <c r="AT10" s="196">
        <v>1.25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7.73</v>
      </c>
      <c r="E11" s="196">
        <v>0</v>
      </c>
      <c r="F11" s="196">
        <v>0</v>
      </c>
      <c r="G11" s="196">
        <v>18.100000000000001</v>
      </c>
      <c r="H11" s="196">
        <v>0</v>
      </c>
      <c r="I11" s="196">
        <v>0</v>
      </c>
      <c r="J11" s="196">
        <v>22.27</v>
      </c>
      <c r="K11" s="196">
        <v>86.38</v>
      </c>
      <c r="L11" s="196">
        <v>24.27</v>
      </c>
      <c r="M11" s="196">
        <v>0</v>
      </c>
      <c r="N11" s="196">
        <v>1.17</v>
      </c>
      <c r="O11" s="196">
        <v>0.94</v>
      </c>
      <c r="P11" s="196">
        <v>2.4</v>
      </c>
      <c r="Q11" s="196">
        <v>3.69</v>
      </c>
      <c r="R11" s="196">
        <v>6.15</v>
      </c>
      <c r="S11" s="196">
        <v>3.93</v>
      </c>
      <c r="T11" s="196">
        <v>0</v>
      </c>
      <c r="U11" s="196">
        <v>12.31</v>
      </c>
      <c r="V11" s="196">
        <v>5.27</v>
      </c>
      <c r="W11" s="196">
        <v>4.03</v>
      </c>
      <c r="X11" s="196">
        <v>21.13</v>
      </c>
      <c r="Y11" s="196">
        <v>0</v>
      </c>
      <c r="Z11" s="196">
        <v>38</v>
      </c>
      <c r="AA11" s="196">
        <v>12.75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0</v>
      </c>
      <c r="AH11" s="196">
        <v>32.94</v>
      </c>
      <c r="AI11" s="196">
        <v>0</v>
      </c>
      <c r="AJ11" s="196">
        <v>0</v>
      </c>
      <c r="AK11" s="196">
        <v>9.17</v>
      </c>
      <c r="AL11" s="196">
        <v>0</v>
      </c>
      <c r="AM11" s="196">
        <v>0</v>
      </c>
      <c r="AN11" s="196">
        <v>0</v>
      </c>
      <c r="AO11" s="196">
        <v>0</v>
      </c>
      <c r="AP11" s="196">
        <v>99</v>
      </c>
      <c r="AQ11" s="196">
        <v>0</v>
      </c>
      <c r="AR11" s="196">
        <v>3.87</v>
      </c>
      <c r="AS11" s="196">
        <v>0</v>
      </c>
      <c r="AT11" s="196">
        <v>1.25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7.73</v>
      </c>
      <c r="E12" s="196">
        <v>0</v>
      </c>
      <c r="F12" s="196">
        <v>0</v>
      </c>
      <c r="G12" s="196">
        <v>18.100000000000001</v>
      </c>
      <c r="H12" s="196">
        <v>0</v>
      </c>
      <c r="I12" s="196">
        <v>0</v>
      </c>
      <c r="J12" s="196">
        <v>22.27</v>
      </c>
      <c r="K12" s="196">
        <v>86.38</v>
      </c>
      <c r="L12" s="196">
        <v>24.27</v>
      </c>
      <c r="M12" s="196">
        <v>0</v>
      </c>
      <c r="N12" s="196">
        <v>1.17</v>
      </c>
      <c r="O12" s="196">
        <v>0.94</v>
      </c>
      <c r="P12" s="196">
        <v>2.4</v>
      </c>
      <c r="Q12" s="196">
        <v>3.69</v>
      </c>
      <c r="R12" s="196">
        <v>6.15</v>
      </c>
      <c r="S12" s="196">
        <v>3.93</v>
      </c>
      <c r="T12" s="196">
        <v>0</v>
      </c>
      <c r="U12" s="196">
        <v>12.31</v>
      </c>
      <c r="V12" s="196">
        <v>5.27</v>
      </c>
      <c r="W12" s="196">
        <v>4.03</v>
      </c>
      <c r="X12" s="196">
        <v>21.13</v>
      </c>
      <c r="Y12" s="196">
        <v>0</v>
      </c>
      <c r="Z12" s="196">
        <v>38</v>
      </c>
      <c r="AA12" s="196">
        <v>12.75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0</v>
      </c>
      <c r="AH12" s="196">
        <v>32.94</v>
      </c>
      <c r="AI12" s="196">
        <v>0</v>
      </c>
      <c r="AJ12" s="196">
        <v>0</v>
      </c>
      <c r="AK12" s="196">
        <v>9.17</v>
      </c>
      <c r="AL12" s="196">
        <v>0</v>
      </c>
      <c r="AM12" s="196">
        <v>0</v>
      </c>
      <c r="AN12" s="196">
        <v>0</v>
      </c>
      <c r="AO12" s="196">
        <v>0</v>
      </c>
      <c r="AP12" s="196">
        <v>99</v>
      </c>
      <c r="AQ12" s="196">
        <v>0</v>
      </c>
      <c r="AR12" s="196">
        <v>3.87</v>
      </c>
      <c r="AS12" s="196">
        <v>0</v>
      </c>
      <c r="AT12" s="196">
        <v>1.25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7.73</v>
      </c>
      <c r="E13" s="196">
        <v>0</v>
      </c>
      <c r="F13" s="196">
        <v>0</v>
      </c>
      <c r="G13" s="196">
        <v>18.100000000000001</v>
      </c>
      <c r="H13" s="196">
        <v>0</v>
      </c>
      <c r="I13" s="196">
        <v>0</v>
      </c>
      <c r="J13" s="196">
        <v>22.27</v>
      </c>
      <c r="K13" s="196">
        <v>86.38</v>
      </c>
      <c r="L13" s="196">
        <v>24.27</v>
      </c>
      <c r="M13" s="196">
        <v>0</v>
      </c>
      <c r="N13" s="196">
        <v>1.17</v>
      </c>
      <c r="O13" s="196">
        <v>0.94</v>
      </c>
      <c r="P13" s="196">
        <v>2.4</v>
      </c>
      <c r="Q13" s="196">
        <v>3.69</v>
      </c>
      <c r="R13" s="196">
        <v>6.15</v>
      </c>
      <c r="S13" s="196">
        <v>3.93</v>
      </c>
      <c r="T13" s="196">
        <v>0</v>
      </c>
      <c r="U13" s="196">
        <v>12.31</v>
      </c>
      <c r="V13" s="196">
        <v>5.27</v>
      </c>
      <c r="W13" s="196">
        <v>4.22</v>
      </c>
      <c r="X13" s="196">
        <v>21.13</v>
      </c>
      <c r="Y13" s="196">
        <v>0</v>
      </c>
      <c r="Z13" s="196">
        <v>38</v>
      </c>
      <c r="AA13" s="196">
        <v>12.75</v>
      </c>
      <c r="AB13" s="196">
        <v>0</v>
      </c>
      <c r="AC13" s="196">
        <v>0</v>
      </c>
      <c r="AD13" s="196">
        <v>13.64</v>
      </c>
      <c r="AE13" s="196">
        <v>0</v>
      </c>
      <c r="AF13" s="196">
        <v>0</v>
      </c>
      <c r="AG13" s="196">
        <v>0</v>
      </c>
      <c r="AH13" s="196">
        <v>32.94</v>
      </c>
      <c r="AI13" s="196">
        <v>0</v>
      </c>
      <c r="AJ13" s="196">
        <v>0</v>
      </c>
      <c r="AK13" s="196">
        <v>9.17</v>
      </c>
      <c r="AL13" s="196">
        <v>0</v>
      </c>
      <c r="AM13" s="196">
        <v>0</v>
      </c>
      <c r="AN13" s="196">
        <v>0</v>
      </c>
      <c r="AO13" s="196">
        <v>0</v>
      </c>
      <c r="AP13" s="196">
        <v>99</v>
      </c>
      <c r="AQ13" s="196">
        <v>0</v>
      </c>
      <c r="AR13" s="196">
        <v>3.87</v>
      </c>
      <c r="AS13" s="196">
        <v>0</v>
      </c>
      <c r="AT13" s="196">
        <v>1.25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7.73</v>
      </c>
      <c r="E14" s="196">
        <v>0</v>
      </c>
      <c r="F14" s="196">
        <v>0</v>
      </c>
      <c r="G14" s="196">
        <v>18.100000000000001</v>
      </c>
      <c r="H14" s="196">
        <v>0</v>
      </c>
      <c r="I14" s="196">
        <v>0</v>
      </c>
      <c r="J14" s="196">
        <v>22.27</v>
      </c>
      <c r="K14" s="196">
        <v>86.38</v>
      </c>
      <c r="L14" s="196">
        <v>24.27</v>
      </c>
      <c r="M14" s="196">
        <v>0</v>
      </c>
      <c r="N14" s="196">
        <v>1.17</v>
      </c>
      <c r="O14" s="196">
        <v>0.94</v>
      </c>
      <c r="P14" s="196">
        <v>2.4</v>
      </c>
      <c r="Q14" s="196">
        <v>3.69</v>
      </c>
      <c r="R14" s="196">
        <v>6.15</v>
      </c>
      <c r="S14" s="196">
        <v>3.93</v>
      </c>
      <c r="T14" s="196">
        <v>0</v>
      </c>
      <c r="U14" s="196">
        <v>12.31</v>
      </c>
      <c r="V14" s="196">
        <v>5.27</v>
      </c>
      <c r="W14" s="196">
        <v>4.22</v>
      </c>
      <c r="X14" s="196">
        <v>21.13</v>
      </c>
      <c r="Y14" s="196">
        <v>0</v>
      </c>
      <c r="Z14" s="196">
        <v>38</v>
      </c>
      <c r="AA14" s="196">
        <v>12.75</v>
      </c>
      <c r="AB14" s="196">
        <v>0</v>
      </c>
      <c r="AC14" s="196">
        <v>0</v>
      </c>
      <c r="AD14" s="196">
        <v>13.64</v>
      </c>
      <c r="AE14" s="196">
        <v>0</v>
      </c>
      <c r="AF14" s="196">
        <v>0</v>
      </c>
      <c r="AG14" s="196">
        <v>0</v>
      </c>
      <c r="AH14" s="196">
        <v>32.94</v>
      </c>
      <c r="AI14" s="196">
        <v>0</v>
      </c>
      <c r="AJ14" s="196">
        <v>0</v>
      </c>
      <c r="AK14" s="196">
        <v>9.17</v>
      </c>
      <c r="AL14" s="196">
        <v>0</v>
      </c>
      <c r="AM14" s="196">
        <v>0</v>
      </c>
      <c r="AN14" s="196">
        <v>0</v>
      </c>
      <c r="AO14" s="196">
        <v>0</v>
      </c>
      <c r="AP14" s="196">
        <v>99</v>
      </c>
      <c r="AQ14" s="196">
        <v>0</v>
      </c>
      <c r="AR14" s="196">
        <v>3.87</v>
      </c>
      <c r="AS14" s="196">
        <v>0</v>
      </c>
      <c r="AT14" s="196">
        <v>1.25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7.73</v>
      </c>
      <c r="E15" s="196">
        <v>0</v>
      </c>
      <c r="F15" s="196">
        <v>0</v>
      </c>
      <c r="G15" s="196">
        <v>18.100000000000001</v>
      </c>
      <c r="H15" s="196">
        <v>0</v>
      </c>
      <c r="I15" s="196">
        <v>0</v>
      </c>
      <c r="J15" s="196">
        <v>22.27</v>
      </c>
      <c r="K15" s="196">
        <v>86.38</v>
      </c>
      <c r="L15" s="196">
        <v>24.27</v>
      </c>
      <c r="M15" s="196">
        <v>0</v>
      </c>
      <c r="N15" s="196">
        <v>1.17</v>
      </c>
      <c r="O15" s="196">
        <v>0.94</v>
      </c>
      <c r="P15" s="196">
        <v>2.4</v>
      </c>
      <c r="Q15" s="196">
        <v>3.69</v>
      </c>
      <c r="R15" s="196">
        <v>6.15</v>
      </c>
      <c r="S15" s="196">
        <v>3.93</v>
      </c>
      <c r="T15" s="196">
        <v>0</v>
      </c>
      <c r="U15" s="196">
        <v>12.31</v>
      </c>
      <c r="V15" s="196">
        <v>5.27</v>
      </c>
      <c r="W15" s="196">
        <v>4.22</v>
      </c>
      <c r="X15" s="196">
        <v>21.13</v>
      </c>
      <c r="Y15" s="196">
        <v>0</v>
      </c>
      <c r="Z15" s="196">
        <v>38</v>
      </c>
      <c r="AA15" s="196">
        <v>12.75</v>
      </c>
      <c r="AB15" s="196">
        <v>0</v>
      </c>
      <c r="AC15" s="196">
        <v>0</v>
      </c>
      <c r="AD15" s="196">
        <v>13.64</v>
      </c>
      <c r="AE15" s="196">
        <v>0</v>
      </c>
      <c r="AF15" s="196">
        <v>0</v>
      </c>
      <c r="AG15" s="196">
        <v>0</v>
      </c>
      <c r="AH15" s="196">
        <v>32.94</v>
      </c>
      <c r="AI15" s="196">
        <v>0</v>
      </c>
      <c r="AJ15" s="196">
        <v>0</v>
      </c>
      <c r="AK15" s="196">
        <v>9.17</v>
      </c>
      <c r="AL15" s="196">
        <v>0</v>
      </c>
      <c r="AM15" s="196">
        <v>0</v>
      </c>
      <c r="AN15" s="196">
        <v>0</v>
      </c>
      <c r="AO15" s="196">
        <v>0</v>
      </c>
      <c r="AP15" s="196">
        <v>99</v>
      </c>
      <c r="AQ15" s="196">
        <v>0</v>
      </c>
      <c r="AR15" s="196">
        <v>3.87</v>
      </c>
      <c r="AS15" s="196">
        <v>0</v>
      </c>
      <c r="AT15" s="196">
        <v>1.25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7.73</v>
      </c>
      <c r="E16" s="196">
        <v>0</v>
      </c>
      <c r="F16" s="196">
        <v>0</v>
      </c>
      <c r="G16" s="196">
        <v>18.100000000000001</v>
      </c>
      <c r="H16" s="196">
        <v>0</v>
      </c>
      <c r="I16" s="196">
        <v>0</v>
      </c>
      <c r="J16" s="196">
        <v>22.27</v>
      </c>
      <c r="K16" s="196">
        <v>86.38</v>
      </c>
      <c r="L16" s="196">
        <v>24.27</v>
      </c>
      <c r="M16" s="196">
        <v>0</v>
      </c>
      <c r="N16" s="196">
        <v>1.17</v>
      </c>
      <c r="O16" s="196">
        <v>0.94</v>
      </c>
      <c r="P16" s="196">
        <v>2.4</v>
      </c>
      <c r="Q16" s="196">
        <v>3.69</v>
      </c>
      <c r="R16" s="196">
        <v>6.15</v>
      </c>
      <c r="S16" s="196">
        <v>3.93</v>
      </c>
      <c r="T16" s="196">
        <v>0</v>
      </c>
      <c r="U16" s="196">
        <v>12.31</v>
      </c>
      <c r="V16" s="196">
        <v>5.27</v>
      </c>
      <c r="W16" s="196">
        <v>4.22</v>
      </c>
      <c r="X16" s="196">
        <v>21.13</v>
      </c>
      <c r="Y16" s="196">
        <v>0</v>
      </c>
      <c r="Z16" s="196">
        <v>38</v>
      </c>
      <c r="AA16" s="196">
        <v>12.75</v>
      </c>
      <c r="AB16" s="196">
        <v>0</v>
      </c>
      <c r="AC16" s="196">
        <v>0</v>
      </c>
      <c r="AD16" s="196">
        <v>13.64</v>
      </c>
      <c r="AE16" s="196">
        <v>0</v>
      </c>
      <c r="AF16" s="196">
        <v>0</v>
      </c>
      <c r="AG16" s="196">
        <v>0</v>
      </c>
      <c r="AH16" s="196">
        <v>32.94</v>
      </c>
      <c r="AI16" s="196">
        <v>0</v>
      </c>
      <c r="AJ16" s="196">
        <v>0</v>
      </c>
      <c r="AK16" s="196">
        <v>9.17</v>
      </c>
      <c r="AL16" s="196">
        <v>0</v>
      </c>
      <c r="AM16" s="196">
        <v>0</v>
      </c>
      <c r="AN16" s="196">
        <v>0</v>
      </c>
      <c r="AO16" s="196">
        <v>0</v>
      </c>
      <c r="AP16" s="196">
        <v>99</v>
      </c>
      <c r="AQ16" s="196">
        <v>0</v>
      </c>
      <c r="AR16" s="196">
        <v>3.87</v>
      </c>
      <c r="AS16" s="196">
        <v>0</v>
      </c>
      <c r="AT16" s="196">
        <v>1.25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7.73</v>
      </c>
      <c r="E17" s="196">
        <v>0</v>
      </c>
      <c r="F17" s="196">
        <v>0</v>
      </c>
      <c r="G17" s="196">
        <v>18.100000000000001</v>
      </c>
      <c r="H17" s="196">
        <v>0</v>
      </c>
      <c r="I17" s="196">
        <v>0</v>
      </c>
      <c r="J17" s="196">
        <v>22.27</v>
      </c>
      <c r="K17" s="196">
        <v>86.38</v>
      </c>
      <c r="L17" s="196">
        <v>24.27</v>
      </c>
      <c r="M17" s="196">
        <v>0</v>
      </c>
      <c r="N17" s="196">
        <v>1.17</v>
      </c>
      <c r="O17" s="196">
        <v>0.94</v>
      </c>
      <c r="P17" s="196">
        <v>2.4</v>
      </c>
      <c r="Q17" s="196">
        <v>3.69</v>
      </c>
      <c r="R17" s="196">
        <v>6.15</v>
      </c>
      <c r="S17" s="196">
        <v>3.93</v>
      </c>
      <c r="T17" s="196">
        <v>0</v>
      </c>
      <c r="U17" s="196">
        <v>12.31</v>
      </c>
      <c r="V17" s="196">
        <v>5.27</v>
      </c>
      <c r="W17" s="196">
        <v>4.22</v>
      </c>
      <c r="X17" s="196">
        <v>21.13</v>
      </c>
      <c r="Y17" s="196">
        <v>0</v>
      </c>
      <c r="Z17" s="196">
        <v>38</v>
      </c>
      <c r="AA17" s="196">
        <v>12.75</v>
      </c>
      <c r="AB17" s="196">
        <v>0</v>
      </c>
      <c r="AC17" s="196">
        <v>0</v>
      </c>
      <c r="AD17" s="196">
        <v>13.64</v>
      </c>
      <c r="AE17" s="196">
        <v>0</v>
      </c>
      <c r="AF17" s="196">
        <v>0</v>
      </c>
      <c r="AG17" s="196">
        <v>0</v>
      </c>
      <c r="AH17" s="196">
        <v>32.94</v>
      </c>
      <c r="AI17" s="196">
        <v>0</v>
      </c>
      <c r="AJ17" s="196">
        <v>0</v>
      </c>
      <c r="AK17" s="196">
        <v>9.17</v>
      </c>
      <c r="AL17" s="196">
        <v>0</v>
      </c>
      <c r="AM17" s="196">
        <v>0</v>
      </c>
      <c r="AN17" s="196">
        <v>0</v>
      </c>
      <c r="AO17" s="196">
        <v>0</v>
      </c>
      <c r="AP17" s="196">
        <v>99</v>
      </c>
      <c r="AQ17" s="196">
        <v>0</v>
      </c>
      <c r="AR17" s="196">
        <v>3.87</v>
      </c>
      <c r="AS17" s="196">
        <v>0</v>
      </c>
      <c r="AT17" s="196">
        <v>1.25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7.73</v>
      </c>
      <c r="E18" s="196">
        <v>0</v>
      </c>
      <c r="F18" s="196">
        <v>0</v>
      </c>
      <c r="G18" s="196">
        <v>18.100000000000001</v>
      </c>
      <c r="H18" s="196">
        <v>0</v>
      </c>
      <c r="I18" s="196">
        <v>0</v>
      </c>
      <c r="J18" s="196">
        <v>22.27</v>
      </c>
      <c r="K18" s="196">
        <v>86.38</v>
      </c>
      <c r="L18" s="196">
        <v>24.27</v>
      </c>
      <c r="M18" s="196">
        <v>0</v>
      </c>
      <c r="N18" s="196">
        <v>1.17</v>
      </c>
      <c r="O18" s="196">
        <v>0.94</v>
      </c>
      <c r="P18" s="196">
        <v>2.4</v>
      </c>
      <c r="Q18" s="196">
        <v>3.69</v>
      </c>
      <c r="R18" s="196">
        <v>6.15</v>
      </c>
      <c r="S18" s="196">
        <v>3.93</v>
      </c>
      <c r="T18" s="196">
        <v>0</v>
      </c>
      <c r="U18" s="196">
        <v>12.31</v>
      </c>
      <c r="V18" s="196">
        <v>5.27</v>
      </c>
      <c r="W18" s="196">
        <v>4.22</v>
      </c>
      <c r="X18" s="196">
        <v>21.13</v>
      </c>
      <c r="Y18" s="196">
        <v>0</v>
      </c>
      <c r="Z18" s="196">
        <v>38</v>
      </c>
      <c r="AA18" s="196">
        <v>12.75</v>
      </c>
      <c r="AB18" s="196">
        <v>0</v>
      </c>
      <c r="AC18" s="196">
        <v>0</v>
      </c>
      <c r="AD18" s="196">
        <v>13.64</v>
      </c>
      <c r="AE18" s="196">
        <v>0</v>
      </c>
      <c r="AF18" s="196">
        <v>0</v>
      </c>
      <c r="AG18" s="196">
        <v>0</v>
      </c>
      <c r="AH18" s="196">
        <v>32.94</v>
      </c>
      <c r="AI18" s="196">
        <v>0</v>
      </c>
      <c r="AJ18" s="196">
        <v>0</v>
      </c>
      <c r="AK18" s="196">
        <v>9.17</v>
      </c>
      <c r="AL18" s="196">
        <v>0</v>
      </c>
      <c r="AM18" s="196">
        <v>0</v>
      </c>
      <c r="AN18" s="196">
        <v>0</v>
      </c>
      <c r="AO18" s="196">
        <v>0</v>
      </c>
      <c r="AP18" s="196">
        <v>99</v>
      </c>
      <c r="AQ18" s="196">
        <v>0</v>
      </c>
      <c r="AR18" s="196">
        <v>3.87</v>
      </c>
      <c r="AS18" s="196">
        <v>0</v>
      </c>
      <c r="AT18" s="196">
        <v>1.25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7.73</v>
      </c>
      <c r="E19" s="196">
        <v>0</v>
      </c>
      <c r="F19" s="196">
        <v>0</v>
      </c>
      <c r="G19" s="196">
        <v>18.100000000000001</v>
      </c>
      <c r="H19" s="196">
        <v>0</v>
      </c>
      <c r="I19" s="196">
        <v>0</v>
      </c>
      <c r="J19" s="196">
        <v>22.27</v>
      </c>
      <c r="K19" s="196">
        <v>86.38</v>
      </c>
      <c r="L19" s="196">
        <v>24.27</v>
      </c>
      <c r="M19" s="196">
        <v>0</v>
      </c>
      <c r="N19" s="196">
        <v>1.17</v>
      </c>
      <c r="O19" s="196">
        <v>0.94</v>
      </c>
      <c r="P19" s="196">
        <v>2.4</v>
      </c>
      <c r="Q19" s="196">
        <v>3.69</v>
      </c>
      <c r="R19" s="196">
        <v>6.15</v>
      </c>
      <c r="S19" s="196">
        <v>3.93</v>
      </c>
      <c r="T19" s="196">
        <v>0</v>
      </c>
      <c r="U19" s="196">
        <v>12.31</v>
      </c>
      <c r="V19" s="196">
        <v>5.27</v>
      </c>
      <c r="W19" s="196">
        <v>4.22</v>
      </c>
      <c r="X19" s="196">
        <v>21.13</v>
      </c>
      <c r="Y19" s="196">
        <v>0</v>
      </c>
      <c r="Z19" s="196">
        <v>38</v>
      </c>
      <c r="AA19" s="196">
        <v>12.75</v>
      </c>
      <c r="AB19" s="196">
        <v>0</v>
      </c>
      <c r="AC19" s="196">
        <v>0</v>
      </c>
      <c r="AD19" s="196">
        <v>13.64</v>
      </c>
      <c r="AE19" s="196">
        <v>0</v>
      </c>
      <c r="AF19" s="196">
        <v>0</v>
      </c>
      <c r="AG19" s="196">
        <v>0</v>
      </c>
      <c r="AH19" s="196">
        <v>32.94</v>
      </c>
      <c r="AI19" s="196">
        <v>0</v>
      </c>
      <c r="AJ19" s="196">
        <v>0</v>
      </c>
      <c r="AK19" s="196">
        <v>9.17</v>
      </c>
      <c r="AL19" s="196">
        <v>0</v>
      </c>
      <c r="AM19" s="196">
        <v>0</v>
      </c>
      <c r="AN19" s="196">
        <v>0</v>
      </c>
      <c r="AO19" s="196">
        <v>0</v>
      </c>
      <c r="AP19" s="196">
        <v>99</v>
      </c>
      <c r="AQ19" s="196">
        <v>0</v>
      </c>
      <c r="AR19" s="196">
        <v>3.87</v>
      </c>
      <c r="AS19" s="196">
        <v>0</v>
      </c>
      <c r="AT19" s="196">
        <v>1.25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7.73</v>
      </c>
      <c r="E20" s="196">
        <v>0</v>
      </c>
      <c r="F20" s="196">
        <v>0</v>
      </c>
      <c r="G20" s="196">
        <v>18.100000000000001</v>
      </c>
      <c r="H20" s="196">
        <v>0</v>
      </c>
      <c r="I20" s="196">
        <v>0</v>
      </c>
      <c r="J20" s="196">
        <v>22.27</v>
      </c>
      <c r="K20" s="196">
        <v>86.38</v>
      </c>
      <c r="L20" s="196">
        <v>24.27</v>
      </c>
      <c r="M20" s="196">
        <v>0</v>
      </c>
      <c r="N20" s="196">
        <v>1.17</v>
      </c>
      <c r="O20" s="196">
        <v>0.94</v>
      </c>
      <c r="P20" s="196">
        <v>2.4</v>
      </c>
      <c r="Q20" s="196">
        <v>3.69</v>
      </c>
      <c r="R20" s="196">
        <v>6.15</v>
      </c>
      <c r="S20" s="196">
        <v>3.93</v>
      </c>
      <c r="T20" s="196">
        <v>0</v>
      </c>
      <c r="U20" s="196">
        <v>12.31</v>
      </c>
      <c r="V20" s="196">
        <v>5.27</v>
      </c>
      <c r="W20" s="196">
        <v>4.22</v>
      </c>
      <c r="X20" s="196">
        <v>21.13</v>
      </c>
      <c r="Y20" s="196">
        <v>0</v>
      </c>
      <c r="Z20" s="196">
        <v>38</v>
      </c>
      <c r="AA20" s="196">
        <v>12.75</v>
      </c>
      <c r="AB20" s="196">
        <v>0</v>
      </c>
      <c r="AC20" s="196">
        <v>0</v>
      </c>
      <c r="AD20" s="196">
        <v>13.64</v>
      </c>
      <c r="AE20" s="196">
        <v>0</v>
      </c>
      <c r="AF20" s="196">
        <v>0</v>
      </c>
      <c r="AG20" s="196">
        <v>0</v>
      </c>
      <c r="AH20" s="196">
        <v>32.94</v>
      </c>
      <c r="AI20" s="196">
        <v>0</v>
      </c>
      <c r="AJ20" s="196">
        <v>0</v>
      </c>
      <c r="AK20" s="196">
        <v>9.17</v>
      </c>
      <c r="AL20" s="196">
        <v>0</v>
      </c>
      <c r="AM20" s="196">
        <v>0</v>
      </c>
      <c r="AN20" s="196">
        <v>0</v>
      </c>
      <c r="AO20" s="196">
        <v>0</v>
      </c>
      <c r="AP20" s="196">
        <v>99</v>
      </c>
      <c r="AQ20" s="196">
        <v>0</v>
      </c>
      <c r="AR20" s="196">
        <v>3.87</v>
      </c>
      <c r="AS20" s="196">
        <v>0</v>
      </c>
      <c r="AT20" s="196">
        <v>1.25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7.73</v>
      </c>
      <c r="E21" s="196">
        <v>0</v>
      </c>
      <c r="F21" s="196">
        <v>0</v>
      </c>
      <c r="G21" s="196">
        <v>18.100000000000001</v>
      </c>
      <c r="H21" s="196">
        <v>0</v>
      </c>
      <c r="I21" s="196">
        <v>0</v>
      </c>
      <c r="J21" s="196">
        <v>22.27</v>
      </c>
      <c r="K21" s="196">
        <v>86.38</v>
      </c>
      <c r="L21" s="196">
        <v>24.27</v>
      </c>
      <c r="M21" s="196">
        <v>0</v>
      </c>
      <c r="N21" s="196">
        <v>1.17</v>
      </c>
      <c r="O21" s="196">
        <v>0.94</v>
      </c>
      <c r="P21" s="196">
        <v>2.4</v>
      </c>
      <c r="Q21" s="196">
        <v>3.69</v>
      </c>
      <c r="R21" s="196">
        <v>6.15</v>
      </c>
      <c r="S21" s="196">
        <v>3.93</v>
      </c>
      <c r="T21" s="196">
        <v>0</v>
      </c>
      <c r="U21" s="196">
        <v>12.31</v>
      </c>
      <c r="V21" s="196">
        <v>5.27</v>
      </c>
      <c r="W21" s="196">
        <v>4.22</v>
      </c>
      <c r="X21" s="196">
        <v>21.13</v>
      </c>
      <c r="Y21" s="196">
        <v>0</v>
      </c>
      <c r="Z21" s="196">
        <v>38</v>
      </c>
      <c r="AA21" s="196">
        <v>12.75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0</v>
      </c>
      <c r="AH21" s="196">
        <v>32.94</v>
      </c>
      <c r="AI21" s="196">
        <v>0</v>
      </c>
      <c r="AJ21" s="196">
        <v>0</v>
      </c>
      <c r="AK21" s="196">
        <v>9.17</v>
      </c>
      <c r="AL21" s="196">
        <v>0</v>
      </c>
      <c r="AM21" s="196">
        <v>0</v>
      </c>
      <c r="AN21" s="196">
        <v>0</v>
      </c>
      <c r="AO21" s="196">
        <v>0</v>
      </c>
      <c r="AP21" s="196">
        <v>99</v>
      </c>
      <c r="AQ21" s="196">
        <v>0</v>
      </c>
      <c r="AR21" s="196">
        <v>3.87</v>
      </c>
      <c r="AS21" s="196">
        <v>0</v>
      </c>
      <c r="AT21" s="196">
        <v>1.25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7.73</v>
      </c>
      <c r="E22" s="196">
        <v>0</v>
      </c>
      <c r="F22" s="196">
        <v>0</v>
      </c>
      <c r="G22" s="196">
        <v>18.100000000000001</v>
      </c>
      <c r="H22" s="196">
        <v>0</v>
      </c>
      <c r="I22" s="196">
        <v>0</v>
      </c>
      <c r="J22" s="196">
        <v>22.27</v>
      </c>
      <c r="K22" s="196">
        <v>86.38</v>
      </c>
      <c r="L22" s="196">
        <v>24.27</v>
      </c>
      <c r="M22" s="196">
        <v>0</v>
      </c>
      <c r="N22" s="196">
        <v>1.17</v>
      </c>
      <c r="O22" s="196">
        <v>0.94</v>
      </c>
      <c r="P22" s="196">
        <v>2.4</v>
      </c>
      <c r="Q22" s="196">
        <v>3.69</v>
      </c>
      <c r="R22" s="196">
        <v>6.15</v>
      </c>
      <c r="S22" s="196">
        <v>3.93</v>
      </c>
      <c r="T22" s="196">
        <v>0</v>
      </c>
      <c r="U22" s="196">
        <v>12.31</v>
      </c>
      <c r="V22" s="196">
        <v>5.27</v>
      </c>
      <c r="W22" s="196">
        <v>4.22</v>
      </c>
      <c r="X22" s="196">
        <v>21.13</v>
      </c>
      <c r="Y22" s="196">
        <v>0</v>
      </c>
      <c r="Z22" s="196">
        <v>38</v>
      </c>
      <c r="AA22" s="196">
        <v>12.75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0</v>
      </c>
      <c r="AH22" s="196">
        <v>32.94</v>
      </c>
      <c r="AI22" s="196">
        <v>0</v>
      </c>
      <c r="AJ22" s="196">
        <v>0</v>
      </c>
      <c r="AK22" s="196">
        <v>9.17</v>
      </c>
      <c r="AL22" s="196">
        <v>0</v>
      </c>
      <c r="AM22" s="196">
        <v>0</v>
      </c>
      <c r="AN22" s="196">
        <v>0</v>
      </c>
      <c r="AO22" s="196">
        <v>0</v>
      </c>
      <c r="AP22" s="196">
        <v>99</v>
      </c>
      <c r="AQ22" s="196">
        <v>0</v>
      </c>
      <c r="AR22" s="196">
        <v>3.87</v>
      </c>
      <c r="AS22" s="196">
        <v>0</v>
      </c>
      <c r="AT22" s="196">
        <v>1.25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7.73</v>
      </c>
      <c r="E23" s="196">
        <v>0</v>
      </c>
      <c r="F23" s="196">
        <v>0</v>
      </c>
      <c r="G23" s="196">
        <v>18.100000000000001</v>
      </c>
      <c r="H23" s="196">
        <v>0</v>
      </c>
      <c r="I23" s="196">
        <v>0</v>
      </c>
      <c r="J23" s="196">
        <v>22.27</v>
      </c>
      <c r="K23" s="196">
        <v>86.38</v>
      </c>
      <c r="L23" s="196">
        <v>24.27</v>
      </c>
      <c r="M23" s="196">
        <v>0</v>
      </c>
      <c r="N23" s="196">
        <v>1.17</v>
      </c>
      <c r="O23" s="196">
        <v>0.94</v>
      </c>
      <c r="P23" s="196">
        <v>2.4</v>
      </c>
      <c r="Q23" s="196">
        <v>3.76</v>
      </c>
      <c r="R23" s="196">
        <v>6.33</v>
      </c>
      <c r="S23" s="196">
        <v>4.08</v>
      </c>
      <c r="T23" s="196">
        <v>0</v>
      </c>
      <c r="U23" s="196">
        <v>12.31</v>
      </c>
      <c r="V23" s="196">
        <v>5.27</v>
      </c>
      <c r="W23" s="196">
        <v>4.22</v>
      </c>
      <c r="X23" s="196">
        <v>21.13</v>
      </c>
      <c r="Y23" s="196">
        <v>0</v>
      </c>
      <c r="Z23" s="196">
        <v>38</v>
      </c>
      <c r="AA23" s="196">
        <v>12.01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0</v>
      </c>
      <c r="AH23" s="196">
        <v>32.94</v>
      </c>
      <c r="AI23" s="196">
        <v>0</v>
      </c>
      <c r="AJ23" s="196">
        <v>0</v>
      </c>
      <c r="AK23" s="196">
        <v>10.210000000000001</v>
      </c>
      <c r="AL23" s="196">
        <v>0</v>
      </c>
      <c r="AM23" s="196">
        <v>0</v>
      </c>
      <c r="AN23" s="196">
        <v>0</v>
      </c>
      <c r="AO23" s="196">
        <v>0</v>
      </c>
      <c r="AP23" s="196">
        <v>99</v>
      </c>
      <c r="AQ23" s="196">
        <v>0</v>
      </c>
      <c r="AR23" s="196">
        <v>3.87</v>
      </c>
      <c r="AS23" s="196">
        <v>0</v>
      </c>
      <c r="AT23" s="196">
        <v>1.25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7.73</v>
      </c>
      <c r="E24" s="196">
        <v>0</v>
      </c>
      <c r="F24" s="196">
        <v>0</v>
      </c>
      <c r="G24" s="196">
        <v>18.100000000000001</v>
      </c>
      <c r="H24" s="196">
        <v>0</v>
      </c>
      <c r="I24" s="196">
        <v>0</v>
      </c>
      <c r="J24" s="196">
        <v>22.27</v>
      </c>
      <c r="K24" s="196">
        <v>86.38</v>
      </c>
      <c r="L24" s="196">
        <v>24.27</v>
      </c>
      <c r="M24" s="196">
        <v>0</v>
      </c>
      <c r="N24" s="196">
        <v>1.17</v>
      </c>
      <c r="O24" s="196">
        <v>0.94</v>
      </c>
      <c r="P24" s="196">
        <v>2.4</v>
      </c>
      <c r="Q24" s="196">
        <v>3.76</v>
      </c>
      <c r="R24" s="196">
        <v>6.33</v>
      </c>
      <c r="S24" s="196">
        <v>4.04</v>
      </c>
      <c r="T24" s="196">
        <v>0</v>
      </c>
      <c r="U24" s="196">
        <v>12.31</v>
      </c>
      <c r="V24" s="196">
        <v>5.27</v>
      </c>
      <c r="W24" s="196">
        <v>4.22</v>
      </c>
      <c r="X24" s="196">
        <v>1.86</v>
      </c>
      <c r="Y24" s="196">
        <v>0</v>
      </c>
      <c r="Z24" s="196">
        <v>38</v>
      </c>
      <c r="AA24" s="196">
        <v>12.01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0</v>
      </c>
      <c r="AH24" s="196">
        <v>32.94</v>
      </c>
      <c r="AI24" s="196">
        <v>0</v>
      </c>
      <c r="AJ24" s="196">
        <v>0</v>
      </c>
      <c r="AK24" s="196">
        <v>10.210000000000001</v>
      </c>
      <c r="AL24" s="196">
        <v>0</v>
      </c>
      <c r="AM24" s="196">
        <v>0</v>
      </c>
      <c r="AN24" s="196">
        <v>0</v>
      </c>
      <c r="AO24" s="196">
        <v>0</v>
      </c>
      <c r="AP24" s="196">
        <v>99</v>
      </c>
      <c r="AQ24" s="196">
        <v>0</v>
      </c>
      <c r="AR24" s="196">
        <v>3.87</v>
      </c>
      <c r="AS24" s="196">
        <v>0</v>
      </c>
      <c r="AT24" s="196">
        <v>1.25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7.73</v>
      </c>
      <c r="E25" s="196">
        <v>0</v>
      </c>
      <c r="F25" s="196">
        <v>0</v>
      </c>
      <c r="G25" s="196">
        <v>18.100000000000001</v>
      </c>
      <c r="H25" s="196">
        <v>0</v>
      </c>
      <c r="I25" s="196">
        <v>0</v>
      </c>
      <c r="J25" s="196">
        <v>22.27</v>
      </c>
      <c r="K25" s="196">
        <v>89.36</v>
      </c>
      <c r="L25" s="196">
        <v>24.37</v>
      </c>
      <c r="M25" s="196">
        <v>0</v>
      </c>
      <c r="N25" s="196">
        <v>1.17</v>
      </c>
      <c r="O25" s="196">
        <v>0.94</v>
      </c>
      <c r="P25" s="196">
        <v>2.4</v>
      </c>
      <c r="Q25" s="196">
        <v>3.76</v>
      </c>
      <c r="R25" s="196">
        <v>6.33</v>
      </c>
      <c r="S25" s="196">
        <v>4.04</v>
      </c>
      <c r="T25" s="196">
        <v>0</v>
      </c>
      <c r="U25" s="196">
        <v>12.31</v>
      </c>
      <c r="V25" s="196">
        <v>5.27</v>
      </c>
      <c r="W25" s="196">
        <v>0.34</v>
      </c>
      <c r="X25" s="196">
        <v>1.45</v>
      </c>
      <c r="Y25" s="196">
        <v>0</v>
      </c>
      <c r="Z25" s="196">
        <v>2.74</v>
      </c>
      <c r="AA25" s="196">
        <v>12.01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0</v>
      </c>
      <c r="AH25" s="196">
        <v>32.94</v>
      </c>
      <c r="AI25" s="196">
        <v>0</v>
      </c>
      <c r="AJ25" s="196">
        <v>0</v>
      </c>
      <c r="AK25" s="196">
        <v>10.210000000000001</v>
      </c>
      <c r="AL25" s="196">
        <v>0</v>
      </c>
      <c r="AM25" s="196">
        <v>0</v>
      </c>
      <c r="AN25" s="196">
        <v>0</v>
      </c>
      <c r="AO25" s="196">
        <v>0</v>
      </c>
      <c r="AP25" s="196">
        <v>99</v>
      </c>
      <c r="AQ25" s="196">
        <v>0</v>
      </c>
      <c r="AR25" s="196">
        <v>3.87</v>
      </c>
      <c r="AS25" s="196">
        <v>0</v>
      </c>
      <c r="AT25" s="196">
        <v>1.25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7.73</v>
      </c>
      <c r="E26" s="196">
        <v>0</v>
      </c>
      <c r="F26" s="196">
        <v>0</v>
      </c>
      <c r="G26" s="196">
        <v>18.100000000000001</v>
      </c>
      <c r="H26" s="196">
        <v>0</v>
      </c>
      <c r="I26" s="196">
        <v>0</v>
      </c>
      <c r="J26" s="196">
        <v>22.27</v>
      </c>
      <c r="K26" s="196">
        <v>17.78</v>
      </c>
      <c r="L26" s="196">
        <v>1.72</v>
      </c>
      <c r="M26" s="196">
        <v>0</v>
      </c>
      <c r="N26" s="196">
        <v>1.17</v>
      </c>
      <c r="O26" s="196">
        <v>0.94</v>
      </c>
      <c r="P26" s="196">
        <v>2.4</v>
      </c>
      <c r="Q26" s="196">
        <v>0.21</v>
      </c>
      <c r="R26" s="196">
        <v>1.24</v>
      </c>
      <c r="S26" s="196">
        <v>0.26</v>
      </c>
      <c r="T26" s="196">
        <v>0</v>
      </c>
      <c r="U26" s="196">
        <v>12.31</v>
      </c>
      <c r="V26" s="196">
        <v>0.66</v>
      </c>
      <c r="W26" s="196">
        <v>0.34</v>
      </c>
      <c r="X26" s="196">
        <v>1.45</v>
      </c>
      <c r="Y26" s="196">
        <v>0</v>
      </c>
      <c r="Z26" s="196">
        <v>2.74</v>
      </c>
      <c r="AA26" s="196">
        <v>0.89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0</v>
      </c>
      <c r="AH26" s="196">
        <v>32.94</v>
      </c>
      <c r="AI26" s="196">
        <v>0</v>
      </c>
      <c r="AJ26" s="196">
        <v>0</v>
      </c>
      <c r="AK26" s="196">
        <v>12.6</v>
      </c>
      <c r="AL26" s="196">
        <v>0</v>
      </c>
      <c r="AM26" s="196">
        <v>0</v>
      </c>
      <c r="AN26" s="196">
        <v>0</v>
      </c>
      <c r="AO26" s="196">
        <v>0</v>
      </c>
      <c r="AP26" s="196">
        <v>99</v>
      </c>
      <c r="AQ26" s="196">
        <v>0</v>
      </c>
      <c r="AR26" s="196">
        <v>3.87</v>
      </c>
      <c r="AS26" s="196">
        <v>0</v>
      </c>
      <c r="AT26" s="196">
        <v>1.25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7.73</v>
      </c>
      <c r="E27" s="196">
        <v>0</v>
      </c>
      <c r="F27" s="196">
        <v>0</v>
      </c>
      <c r="G27" s="196">
        <v>18.100000000000001</v>
      </c>
      <c r="H27" s="196">
        <v>0</v>
      </c>
      <c r="I27" s="196">
        <v>0</v>
      </c>
      <c r="J27" s="196">
        <v>21.71</v>
      </c>
      <c r="K27" s="196">
        <v>0.46</v>
      </c>
      <c r="L27" s="196">
        <v>1.69</v>
      </c>
      <c r="M27" s="196">
        <v>0</v>
      </c>
      <c r="N27" s="196">
        <v>1.17</v>
      </c>
      <c r="O27" s="196">
        <v>0.94</v>
      </c>
      <c r="P27" s="196">
        <v>2.4</v>
      </c>
      <c r="Q27" s="196">
        <v>0.21</v>
      </c>
      <c r="R27" s="196">
        <v>0.42</v>
      </c>
      <c r="S27" s="196">
        <v>0.26</v>
      </c>
      <c r="T27" s="196">
        <v>0</v>
      </c>
      <c r="U27" s="196">
        <v>12.31</v>
      </c>
      <c r="V27" s="196">
        <v>0.24</v>
      </c>
      <c r="W27" s="196">
        <v>0.34</v>
      </c>
      <c r="X27" s="196">
        <v>1.45</v>
      </c>
      <c r="Y27" s="196">
        <v>0</v>
      </c>
      <c r="Z27" s="196">
        <v>2.74</v>
      </c>
      <c r="AA27" s="196">
        <v>0.89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0</v>
      </c>
      <c r="AH27" s="196">
        <v>32.94</v>
      </c>
      <c r="AI27" s="196">
        <v>0</v>
      </c>
      <c r="AJ27" s="196">
        <v>0</v>
      </c>
      <c r="AK27" s="196">
        <v>12.6</v>
      </c>
      <c r="AL27" s="196">
        <v>0</v>
      </c>
      <c r="AM27" s="196">
        <v>0</v>
      </c>
      <c r="AN27" s="196">
        <v>0</v>
      </c>
      <c r="AO27" s="196">
        <v>0</v>
      </c>
      <c r="AP27" s="196">
        <v>99</v>
      </c>
      <c r="AQ27" s="196">
        <v>0</v>
      </c>
      <c r="AR27" s="196">
        <v>3.87</v>
      </c>
      <c r="AS27" s="196">
        <v>0</v>
      </c>
      <c r="AT27" s="196">
        <v>1.81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7.73</v>
      </c>
      <c r="E28" s="196">
        <v>0</v>
      </c>
      <c r="F28" s="196">
        <v>0</v>
      </c>
      <c r="G28" s="196">
        <v>18.100000000000001</v>
      </c>
      <c r="H28" s="196">
        <v>0</v>
      </c>
      <c r="I28" s="196">
        <v>0</v>
      </c>
      <c r="J28" s="196">
        <v>21.71</v>
      </c>
      <c r="K28" s="196">
        <v>6.33</v>
      </c>
      <c r="L28" s="196">
        <v>1.69</v>
      </c>
      <c r="M28" s="196">
        <v>0</v>
      </c>
      <c r="N28" s="196">
        <v>1.17</v>
      </c>
      <c r="O28" s="196">
        <v>0.94</v>
      </c>
      <c r="P28" s="196">
        <v>2.4</v>
      </c>
      <c r="Q28" s="196">
        <v>0.21</v>
      </c>
      <c r="R28" s="196">
        <v>0.42</v>
      </c>
      <c r="S28" s="196">
        <v>0.26</v>
      </c>
      <c r="T28" s="196">
        <v>0</v>
      </c>
      <c r="U28" s="196">
        <v>12.31</v>
      </c>
      <c r="V28" s="196">
        <v>0.2</v>
      </c>
      <c r="W28" s="196">
        <v>0.34</v>
      </c>
      <c r="X28" s="196">
        <v>1.45</v>
      </c>
      <c r="Y28" s="196">
        <v>0</v>
      </c>
      <c r="Z28" s="196">
        <v>2.74</v>
      </c>
      <c r="AA28" s="196">
        <v>0.89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0</v>
      </c>
      <c r="AH28" s="196">
        <v>32.94</v>
      </c>
      <c r="AI28" s="196">
        <v>0</v>
      </c>
      <c r="AJ28" s="196">
        <v>0</v>
      </c>
      <c r="AK28" s="196">
        <v>2.6</v>
      </c>
      <c r="AL28" s="196">
        <v>0</v>
      </c>
      <c r="AM28" s="196">
        <v>0</v>
      </c>
      <c r="AN28" s="196">
        <v>0</v>
      </c>
      <c r="AO28" s="196">
        <v>0</v>
      </c>
      <c r="AP28" s="196">
        <v>99</v>
      </c>
      <c r="AQ28" s="196">
        <v>0</v>
      </c>
      <c r="AR28" s="196">
        <v>3.87</v>
      </c>
      <c r="AS28" s="196">
        <v>0</v>
      </c>
      <c r="AT28" s="196">
        <v>1.81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7.73</v>
      </c>
      <c r="E29" s="196">
        <v>0</v>
      </c>
      <c r="F29" s="196">
        <v>0</v>
      </c>
      <c r="G29" s="196">
        <v>18.100000000000001</v>
      </c>
      <c r="H29" s="196">
        <v>0</v>
      </c>
      <c r="I29" s="196">
        <v>0</v>
      </c>
      <c r="J29" s="196">
        <v>21.71</v>
      </c>
      <c r="K29" s="196">
        <v>6.33</v>
      </c>
      <c r="L29" s="196">
        <v>1.69</v>
      </c>
      <c r="M29" s="196">
        <v>0</v>
      </c>
      <c r="N29" s="196">
        <v>1.17</v>
      </c>
      <c r="O29" s="196">
        <v>0.94</v>
      </c>
      <c r="P29" s="196">
        <v>2.4</v>
      </c>
      <c r="Q29" s="196">
        <v>0.21</v>
      </c>
      <c r="R29" s="196">
        <v>0.42</v>
      </c>
      <c r="S29" s="196">
        <v>0.26</v>
      </c>
      <c r="T29" s="196">
        <v>0</v>
      </c>
      <c r="U29" s="196">
        <v>12.31</v>
      </c>
      <c r="V29" s="196">
        <v>0.2</v>
      </c>
      <c r="W29" s="196">
        <v>0.34</v>
      </c>
      <c r="X29" s="196">
        <v>1.45</v>
      </c>
      <c r="Y29" s="196">
        <v>0</v>
      </c>
      <c r="Z29" s="196">
        <v>2.74</v>
      </c>
      <c r="AA29" s="196">
        <v>0.89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0</v>
      </c>
      <c r="AH29" s="196">
        <v>32.94</v>
      </c>
      <c r="AI29" s="196">
        <v>0</v>
      </c>
      <c r="AJ29" s="196">
        <v>0</v>
      </c>
      <c r="AK29" s="196">
        <v>2.6</v>
      </c>
      <c r="AL29" s="196">
        <v>0</v>
      </c>
      <c r="AM29" s="196">
        <v>0</v>
      </c>
      <c r="AN29" s="196">
        <v>0</v>
      </c>
      <c r="AO29" s="196">
        <v>0</v>
      </c>
      <c r="AP29" s="196">
        <v>99</v>
      </c>
      <c r="AQ29" s="196">
        <v>0</v>
      </c>
      <c r="AR29" s="196">
        <v>3.87</v>
      </c>
      <c r="AS29" s="196">
        <v>0</v>
      </c>
      <c r="AT29" s="196">
        <v>1.81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7.73</v>
      </c>
      <c r="E30" s="196">
        <v>0</v>
      </c>
      <c r="F30" s="196">
        <v>0</v>
      </c>
      <c r="G30" s="196">
        <v>18.100000000000001</v>
      </c>
      <c r="H30" s="196">
        <v>0</v>
      </c>
      <c r="I30" s="196">
        <v>0</v>
      </c>
      <c r="J30" s="196">
        <v>21.71</v>
      </c>
      <c r="K30" s="196">
        <v>6.33</v>
      </c>
      <c r="L30" s="196">
        <v>1.69</v>
      </c>
      <c r="M30" s="196">
        <v>0</v>
      </c>
      <c r="N30" s="196">
        <v>1.17</v>
      </c>
      <c r="O30" s="196">
        <v>0.94</v>
      </c>
      <c r="P30" s="196">
        <v>2.4</v>
      </c>
      <c r="Q30" s="196">
        <v>0.21</v>
      </c>
      <c r="R30" s="196">
        <v>0.42</v>
      </c>
      <c r="S30" s="196">
        <v>0.26</v>
      </c>
      <c r="T30" s="196">
        <v>0</v>
      </c>
      <c r="U30" s="196">
        <v>12.31</v>
      </c>
      <c r="V30" s="196">
        <v>0.2</v>
      </c>
      <c r="W30" s="196">
        <v>0.34</v>
      </c>
      <c r="X30" s="196">
        <v>1.45</v>
      </c>
      <c r="Y30" s="196">
        <v>0</v>
      </c>
      <c r="Z30" s="196">
        <v>2.74</v>
      </c>
      <c r="AA30" s="196">
        <v>0.89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0</v>
      </c>
      <c r="AH30" s="196">
        <v>32.94</v>
      </c>
      <c r="AI30" s="196">
        <v>0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0</v>
      </c>
      <c r="AP30" s="196">
        <v>99</v>
      </c>
      <c r="AQ30" s="196">
        <v>0</v>
      </c>
      <c r="AR30" s="196">
        <v>3.87</v>
      </c>
      <c r="AS30" s="196">
        <v>0</v>
      </c>
      <c r="AT30" s="196">
        <v>1.81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7.73</v>
      </c>
      <c r="E31" s="196">
        <v>0</v>
      </c>
      <c r="F31" s="196">
        <v>0</v>
      </c>
      <c r="G31" s="196">
        <v>18.100000000000001</v>
      </c>
      <c r="H31" s="196">
        <v>0</v>
      </c>
      <c r="I31" s="196">
        <v>0</v>
      </c>
      <c r="J31" s="196">
        <v>21.71</v>
      </c>
      <c r="K31" s="196">
        <v>6.33</v>
      </c>
      <c r="L31" s="196">
        <v>1.69</v>
      </c>
      <c r="M31" s="196">
        <v>0</v>
      </c>
      <c r="N31" s="196">
        <v>1.17</v>
      </c>
      <c r="O31" s="196">
        <v>0.94</v>
      </c>
      <c r="P31" s="196">
        <v>2.4</v>
      </c>
      <c r="Q31" s="196">
        <v>0.21</v>
      </c>
      <c r="R31" s="196">
        <v>0.42</v>
      </c>
      <c r="S31" s="196">
        <v>0.26</v>
      </c>
      <c r="T31" s="196">
        <v>0</v>
      </c>
      <c r="U31" s="196">
        <v>12.31</v>
      </c>
      <c r="V31" s="196">
        <v>0.2</v>
      </c>
      <c r="W31" s="196">
        <v>0.34</v>
      </c>
      <c r="X31" s="196">
        <v>1.45</v>
      </c>
      <c r="Y31" s="196">
        <v>0</v>
      </c>
      <c r="Z31" s="196">
        <v>2.74</v>
      </c>
      <c r="AA31" s="196">
        <v>0.89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0</v>
      </c>
      <c r="AH31" s="196">
        <v>32.94</v>
      </c>
      <c r="AI31" s="196">
        <v>0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0</v>
      </c>
      <c r="AP31" s="196">
        <v>99</v>
      </c>
      <c r="AQ31" s="196">
        <v>0</v>
      </c>
      <c r="AR31" s="196">
        <v>3.87</v>
      </c>
      <c r="AS31" s="196">
        <v>0</v>
      </c>
      <c r="AT31" s="196">
        <v>1.81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7.73</v>
      </c>
      <c r="E32" s="196">
        <v>0</v>
      </c>
      <c r="F32" s="196">
        <v>0</v>
      </c>
      <c r="G32" s="196">
        <v>18.100000000000001</v>
      </c>
      <c r="H32" s="196">
        <v>0</v>
      </c>
      <c r="I32" s="196">
        <v>0</v>
      </c>
      <c r="J32" s="196">
        <v>21.71</v>
      </c>
      <c r="K32" s="196">
        <v>6.33</v>
      </c>
      <c r="L32" s="196">
        <v>1.69</v>
      </c>
      <c r="M32" s="196">
        <v>0</v>
      </c>
      <c r="N32" s="196">
        <v>1.17</v>
      </c>
      <c r="O32" s="196">
        <v>0.94</v>
      </c>
      <c r="P32" s="196">
        <v>2.4</v>
      </c>
      <c r="Q32" s="196">
        <v>0.21</v>
      </c>
      <c r="R32" s="196">
        <v>0.42</v>
      </c>
      <c r="S32" s="196">
        <v>0.26</v>
      </c>
      <c r="T32" s="196">
        <v>0</v>
      </c>
      <c r="U32" s="196">
        <v>12.31</v>
      </c>
      <c r="V32" s="196">
        <v>0.2</v>
      </c>
      <c r="W32" s="196">
        <v>0.34</v>
      </c>
      <c r="X32" s="196">
        <v>1.45</v>
      </c>
      <c r="Y32" s="196">
        <v>0</v>
      </c>
      <c r="Z32" s="196">
        <v>2.74</v>
      </c>
      <c r="AA32" s="196">
        <v>0.89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0</v>
      </c>
      <c r="AH32" s="196">
        <v>32.94</v>
      </c>
      <c r="AI32" s="196">
        <v>0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0</v>
      </c>
      <c r="AP32" s="196">
        <v>99</v>
      </c>
      <c r="AQ32" s="196">
        <v>0</v>
      </c>
      <c r="AR32" s="196">
        <v>3.87</v>
      </c>
      <c r="AS32" s="196">
        <v>0</v>
      </c>
      <c r="AT32" s="196">
        <v>1.81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7.73</v>
      </c>
      <c r="E33" s="196">
        <v>0</v>
      </c>
      <c r="F33" s="196">
        <v>0</v>
      </c>
      <c r="G33" s="196">
        <v>18.100000000000001</v>
      </c>
      <c r="H33" s="196">
        <v>0</v>
      </c>
      <c r="I33" s="196">
        <v>0</v>
      </c>
      <c r="J33" s="196">
        <v>21.71</v>
      </c>
      <c r="K33" s="196">
        <v>6.33</v>
      </c>
      <c r="L33" s="196">
        <v>1.69</v>
      </c>
      <c r="M33" s="196">
        <v>0</v>
      </c>
      <c r="N33" s="196">
        <v>0</v>
      </c>
      <c r="O33" s="196">
        <v>0.94</v>
      </c>
      <c r="P33" s="196">
        <v>2.4</v>
      </c>
      <c r="Q33" s="196">
        <v>0.21</v>
      </c>
      <c r="R33" s="196">
        <v>0.42</v>
      </c>
      <c r="S33" s="196">
        <v>0.26</v>
      </c>
      <c r="T33" s="196">
        <v>0</v>
      </c>
      <c r="U33" s="196">
        <v>12.31</v>
      </c>
      <c r="V33" s="196">
        <v>0.2</v>
      </c>
      <c r="W33" s="196">
        <v>0.34</v>
      </c>
      <c r="X33" s="196">
        <v>1.45</v>
      </c>
      <c r="Y33" s="196">
        <v>0</v>
      </c>
      <c r="Z33" s="196">
        <v>2.74</v>
      </c>
      <c r="AA33" s="196">
        <v>0.89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0</v>
      </c>
      <c r="AH33" s="196">
        <v>32.94</v>
      </c>
      <c r="AI33" s="196">
        <v>0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0</v>
      </c>
      <c r="AP33" s="196">
        <v>99</v>
      </c>
      <c r="AQ33" s="196">
        <v>0</v>
      </c>
      <c r="AR33" s="196">
        <v>3.87</v>
      </c>
      <c r="AS33" s="196">
        <v>0</v>
      </c>
      <c r="AT33" s="196">
        <v>1.81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7.73</v>
      </c>
      <c r="E34" s="196">
        <v>0</v>
      </c>
      <c r="F34" s="196">
        <v>0</v>
      </c>
      <c r="G34" s="196">
        <v>18.100000000000001</v>
      </c>
      <c r="H34" s="196">
        <v>0</v>
      </c>
      <c r="I34" s="196">
        <v>0</v>
      </c>
      <c r="J34" s="196">
        <v>21.71</v>
      </c>
      <c r="K34" s="196">
        <v>6.33</v>
      </c>
      <c r="L34" s="196">
        <v>1.69</v>
      </c>
      <c r="M34" s="196">
        <v>0</v>
      </c>
      <c r="N34" s="196">
        <v>0</v>
      </c>
      <c r="O34" s="196">
        <v>0.94</v>
      </c>
      <c r="P34" s="196">
        <v>2.4</v>
      </c>
      <c r="Q34" s="196">
        <v>0.21</v>
      </c>
      <c r="R34" s="196">
        <v>0.42</v>
      </c>
      <c r="S34" s="196">
        <v>0.26</v>
      </c>
      <c r="T34" s="196">
        <v>0</v>
      </c>
      <c r="U34" s="196">
        <v>12.31</v>
      </c>
      <c r="V34" s="196">
        <v>0.2</v>
      </c>
      <c r="W34" s="196">
        <v>0.34</v>
      </c>
      <c r="X34" s="196">
        <v>1.45</v>
      </c>
      <c r="Y34" s="196">
        <v>0</v>
      </c>
      <c r="Z34" s="196">
        <v>2.74</v>
      </c>
      <c r="AA34" s="196">
        <v>0.89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0</v>
      </c>
      <c r="AH34" s="196">
        <v>32.94</v>
      </c>
      <c r="AI34" s="196">
        <v>0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0</v>
      </c>
      <c r="AP34" s="196">
        <v>99</v>
      </c>
      <c r="AQ34" s="196">
        <v>0</v>
      </c>
      <c r="AR34" s="196">
        <v>3.87</v>
      </c>
      <c r="AS34" s="196">
        <v>0</v>
      </c>
      <c r="AT34" s="196">
        <v>1.81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7.73</v>
      </c>
      <c r="E35" s="196">
        <v>0</v>
      </c>
      <c r="F35" s="196">
        <v>0</v>
      </c>
      <c r="G35" s="196">
        <v>18.100000000000001</v>
      </c>
      <c r="H35" s="196">
        <v>0</v>
      </c>
      <c r="I35" s="196">
        <v>0</v>
      </c>
      <c r="J35" s="196">
        <v>21.71</v>
      </c>
      <c r="K35" s="196">
        <v>6.33</v>
      </c>
      <c r="L35" s="196">
        <v>1.69</v>
      </c>
      <c r="M35" s="196">
        <v>0</v>
      </c>
      <c r="N35" s="196">
        <v>0</v>
      </c>
      <c r="O35" s="196">
        <v>0.94</v>
      </c>
      <c r="P35" s="196">
        <v>2.4</v>
      </c>
      <c r="Q35" s="196">
        <v>0.21</v>
      </c>
      <c r="R35" s="196">
        <v>0.42</v>
      </c>
      <c r="S35" s="196">
        <v>0.26</v>
      </c>
      <c r="T35" s="196">
        <v>0</v>
      </c>
      <c r="U35" s="196">
        <v>12.31</v>
      </c>
      <c r="V35" s="196">
        <v>0.2</v>
      </c>
      <c r="W35" s="196">
        <v>0.34</v>
      </c>
      <c r="X35" s="196">
        <v>1.45</v>
      </c>
      <c r="Y35" s="196">
        <v>0</v>
      </c>
      <c r="Z35" s="196">
        <v>2.74</v>
      </c>
      <c r="AA35" s="196">
        <v>0.89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0</v>
      </c>
      <c r="AH35" s="196">
        <v>32.94</v>
      </c>
      <c r="AI35" s="196">
        <v>0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0</v>
      </c>
      <c r="AP35" s="196">
        <v>99</v>
      </c>
      <c r="AQ35" s="196">
        <v>0</v>
      </c>
      <c r="AR35" s="196">
        <v>3.87</v>
      </c>
      <c r="AS35" s="196">
        <v>0</v>
      </c>
      <c r="AT35" s="196">
        <v>1.81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7.73</v>
      </c>
      <c r="E36" s="196">
        <v>0</v>
      </c>
      <c r="F36" s="196">
        <v>0</v>
      </c>
      <c r="G36" s="196">
        <v>18.100000000000001</v>
      </c>
      <c r="H36" s="196">
        <v>0</v>
      </c>
      <c r="I36" s="196">
        <v>0</v>
      </c>
      <c r="J36" s="196">
        <v>21.71</v>
      </c>
      <c r="K36" s="196">
        <v>6.33</v>
      </c>
      <c r="L36" s="196">
        <v>1.69</v>
      </c>
      <c r="M36" s="196">
        <v>0</v>
      </c>
      <c r="N36" s="196">
        <v>0</v>
      </c>
      <c r="O36" s="196">
        <v>0.94</v>
      </c>
      <c r="P36" s="196">
        <v>2.4</v>
      </c>
      <c r="Q36" s="196">
        <v>0.21</v>
      </c>
      <c r="R36" s="196">
        <v>0.42</v>
      </c>
      <c r="S36" s="196">
        <v>0.26</v>
      </c>
      <c r="T36" s="196">
        <v>0</v>
      </c>
      <c r="U36" s="196">
        <v>12.31</v>
      </c>
      <c r="V36" s="196">
        <v>0.2</v>
      </c>
      <c r="W36" s="196">
        <v>0.34</v>
      </c>
      <c r="X36" s="196">
        <v>1.45</v>
      </c>
      <c r="Y36" s="196">
        <v>0</v>
      </c>
      <c r="Z36" s="196">
        <v>2.74</v>
      </c>
      <c r="AA36" s="196">
        <v>0.89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0</v>
      </c>
      <c r="AH36" s="196">
        <v>32.94</v>
      </c>
      <c r="AI36" s="196">
        <v>0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0</v>
      </c>
      <c r="AP36" s="196">
        <v>99</v>
      </c>
      <c r="AQ36" s="196">
        <v>0</v>
      </c>
      <c r="AR36" s="196">
        <v>3.87</v>
      </c>
      <c r="AS36" s="196">
        <v>0</v>
      </c>
      <c r="AT36" s="196">
        <v>1.81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7.73</v>
      </c>
      <c r="E37" s="196">
        <v>0</v>
      </c>
      <c r="F37" s="196">
        <v>0</v>
      </c>
      <c r="G37" s="196">
        <v>18.100000000000001</v>
      </c>
      <c r="H37" s="196">
        <v>0</v>
      </c>
      <c r="I37" s="196">
        <v>0</v>
      </c>
      <c r="J37" s="196">
        <v>21.71</v>
      </c>
      <c r="K37" s="196">
        <v>6.33</v>
      </c>
      <c r="L37" s="196">
        <v>1.69</v>
      </c>
      <c r="M37" s="196">
        <v>0</v>
      </c>
      <c r="N37" s="196">
        <v>0</v>
      </c>
      <c r="O37" s="196">
        <v>0.94</v>
      </c>
      <c r="P37" s="196">
        <v>2.4</v>
      </c>
      <c r="Q37" s="196">
        <v>0.21</v>
      </c>
      <c r="R37" s="196">
        <v>0.42</v>
      </c>
      <c r="S37" s="196">
        <v>0.26</v>
      </c>
      <c r="T37" s="196">
        <v>0</v>
      </c>
      <c r="U37" s="196">
        <v>12.31</v>
      </c>
      <c r="V37" s="196">
        <v>0.2</v>
      </c>
      <c r="W37" s="196">
        <v>0.34</v>
      </c>
      <c r="X37" s="196">
        <v>1.45</v>
      </c>
      <c r="Y37" s="196">
        <v>0</v>
      </c>
      <c r="Z37" s="196">
        <v>2.74</v>
      </c>
      <c r="AA37" s="196">
        <v>0.89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0</v>
      </c>
      <c r="AH37" s="196">
        <v>32.94</v>
      </c>
      <c r="AI37" s="196">
        <v>0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0</v>
      </c>
      <c r="AP37" s="196">
        <v>99</v>
      </c>
      <c r="AQ37" s="196">
        <v>0</v>
      </c>
      <c r="AR37" s="196">
        <v>3.87</v>
      </c>
      <c r="AS37" s="196">
        <v>0</v>
      </c>
      <c r="AT37" s="196">
        <v>1.81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7.73</v>
      </c>
      <c r="E38" s="196">
        <v>0</v>
      </c>
      <c r="F38" s="196">
        <v>0</v>
      </c>
      <c r="G38" s="196">
        <v>18.100000000000001</v>
      </c>
      <c r="H38" s="196">
        <v>0</v>
      </c>
      <c r="I38" s="196">
        <v>0</v>
      </c>
      <c r="J38" s="196">
        <v>21.71</v>
      </c>
      <c r="K38" s="196">
        <v>6.33</v>
      </c>
      <c r="L38" s="196">
        <v>1.69</v>
      </c>
      <c r="M38" s="196">
        <v>0</v>
      </c>
      <c r="N38" s="196">
        <v>0</v>
      </c>
      <c r="O38" s="196">
        <v>0.94</v>
      </c>
      <c r="P38" s="196">
        <v>2.4</v>
      </c>
      <c r="Q38" s="196">
        <v>0.21</v>
      </c>
      <c r="R38" s="196">
        <v>0.42</v>
      </c>
      <c r="S38" s="196">
        <v>0.26</v>
      </c>
      <c r="T38" s="196">
        <v>0</v>
      </c>
      <c r="U38" s="196">
        <v>12.31</v>
      </c>
      <c r="V38" s="196">
        <v>0.2</v>
      </c>
      <c r="W38" s="196">
        <v>0.34</v>
      </c>
      <c r="X38" s="196">
        <v>1.45</v>
      </c>
      <c r="Y38" s="196">
        <v>0</v>
      </c>
      <c r="Z38" s="196">
        <v>2.74</v>
      </c>
      <c r="AA38" s="196">
        <v>0.89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0</v>
      </c>
      <c r="AH38" s="196">
        <v>32.94</v>
      </c>
      <c r="AI38" s="196">
        <v>0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0</v>
      </c>
      <c r="AP38" s="196">
        <v>99</v>
      </c>
      <c r="AQ38" s="196">
        <v>0</v>
      </c>
      <c r="AR38" s="196">
        <v>3.87</v>
      </c>
      <c r="AS38" s="196">
        <v>0</v>
      </c>
      <c r="AT38" s="196">
        <v>1.81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7.73</v>
      </c>
      <c r="E39" s="196">
        <v>0</v>
      </c>
      <c r="F39" s="196">
        <v>0</v>
      </c>
      <c r="G39" s="196">
        <v>18.100000000000001</v>
      </c>
      <c r="H39" s="196">
        <v>0</v>
      </c>
      <c r="I39" s="196">
        <v>0</v>
      </c>
      <c r="J39" s="196">
        <v>21.71</v>
      </c>
      <c r="K39" s="196">
        <v>6.33</v>
      </c>
      <c r="L39" s="196">
        <v>1.69</v>
      </c>
      <c r="M39" s="196">
        <v>0</v>
      </c>
      <c r="N39" s="196">
        <v>0</v>
      </c>
      <c r="O39" s="196">
        <v>0.94</v>
      </c>
      <c r="P39" s="196">
        <v>2.4</v>
      </c>
      <c r="Q39" s="196">
        <v>0.21</v>
      </c>
      <c r="R39" s="196">
        <v>0.42</v>
      </c>
      <c r="S39" s="196">
        <v>0.26</v>
      </c>
      <c r="T39" s="196">
        <v>0</v>
      </c>
      <c r="U39" s="196">
        <v>12.31</v>
      </c>
      <c r="V39" s="196">
        <v>0.2</v>
      </c>
      <c r="W39" s="196">
        <v>0.34</v>
      </c>
      <c r="X39" s="196">
        <v>1.45</v>
      </c>
      <c r="Y39" s="196">
        <v>0</v>
      </c>
      <c r="Z39" s="196">
        <v>2.74</v>
      </c>
      <c r="AA39" s="196">
        <v>0.89</v>
      </c>
      <c r="AB39" s="196">
        <v>0</v>
      </c>
      <c r="AC39" s="196">
        <v>0</v>
      </c>
      <c r="AD39" s="196">
        <v>13.64</v>
      </c>
      <c r="AE39" s="196">
        <v>0</v>
      </c>
      <c r="AF39" s="196">
        <v>0</v>
      </c>
      <c r="AG39" s="196">
        <v>0</v>
      </c>
      <c r="AH39" s="196">
        <v>32.94</v>
      </c>
      <c r="AI39" s="196">
        <v>0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0</v>
      </c>
      <c r="AP39" s="196">
        <v>99</v>
      </c>
      <c r="AQ39" s="196">
        <v>0</v>
      </c>
      <c r="AR39" s="196">
        <v>3.87</v>
      </c>
      <c r="AS39" s="196">
        <v>0</v>
      </c>
      <c r="AT39" s="196">
        <v>1.81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7.73</v>
      </c>
      <c r="E40" s="196">
        <v>0</v>
      </c>
      <c r="F40" s="196">
        <v>0</v>
      </c>
      <c r="G40" s="196">
        <v>18.100000000000001</v>
      </c>
      <c r="H40" s="196">
        <v>0</v>
      </c>
      <c r="I40" s="196">
        <v>0</v>
      </c>
      <c r="J40" s="196">
        <v>21.71</v>
      </c>
      <c r="K40" s="196">
        <v>6.33</v>
      </c>
      <c r="L40" s="196">
        <v>1.69</v>
      </c>
      <c r="M40" s="196">
        <v>0</v>
      </c>
      <c r="N40" s="196">
        <v>0</v>
      </c>
      <c r="O40" s="196">
        <v>0.94</v>
      </c>
      <c r="P40" s="196">
        <v>2.4</v>
      </c>
      <c r="Q40" s="196">
        <v>0.21</v>
      </c>
      <c r="R40" s="196">
        <v>0.42</v>
      </c>
      <c r="S40" s="196">
        <v>0.26</v>
      </c>
      <c r="T40" s="196">
        <v>0</v>
      </c>
      <c r="U40" s="196">
        <v>12.31</v>
      </c>
      <c r="V40" s="196">
        <v>0.2</v>
      </c>
      <c r="W40" s="196">
        <v>0.34</v>
      </c>
      <c r="X40" s="196">
        <v>1.45</v>
      </c>
      <c r="Y40" s="196">
        <v>0</v>
      </c>
      <c r="Z40" s="196">
        <v>2.74</v>
      </c>
      <c r="AA40" s="196">
        <v>0.89</v>
      </c>
      <c r="AB40" s="196">
        <v>0</v>
      </c>
      <c r="AC40" s="196">
        <v>0</v>
      </c>
      <c r="AD40" s="196">
        <v>13.64</v>
      </c>
      <c r="AE40" s="196">
        <v>0</v>
      </c>
      <c r="AF40" s="196">
        <v>0</v>
      </c>
      <c r="AG40" s="196">
        <v>0</v>
      </c>
      <c r="AH40" s="196">
        <v>32.94</v>
      </c>
      <c r="AI40" s="196">
        <v>0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0</v>
      </c>
      <c r="AP40" s="196">
        <v>99</v>
      </c>
      <c r="AQ40" s="196">
        <v>0</v>
      </c>
      <c r="AR40" s="196">
        <v>3.87</v>
      </c>
      <c r="AS40" s="196">
        <v>0</v>
      </c>
      <c r="AT40" s="196">
        <v>1.81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7.73</v>
      </c>
      <c r="E41" s="196">
        <v>0</v>
      </c>
      <c r="F41" s="196">
        <v>0</v>
      </c>
      <c r="G41" s="196">
        <v>18.100000000000001</v>
      </c>
      <c r="H41" s="196">
        <v>0</v>
      </c>
      <c r="I41" s="196">
        <v>0</v>
      </c>
      <c r="J41" s="196">
        <v>21.71</v>
      </c>
      <c r="K41" s="196">
        <v>6.33</v>
      </c>
      <c r="L41" s="196">
        <v>1.69</v>
      </c>
      <c r="M41" s="196">
        <v>0</v>
      </c>
      <c r="N41" s="196">
        <v>0</v>
      </c>
      <c r="O41" s="196">
        <v>0.94</v>
      </c>
      <c r="P41" s="196">
        <v>2.4</v>
      </c>
      <c r="Q41" s="196">
        <v>0.21</v>
      </c>
      <c r="R41" s="196">
        <v>0.42</v>
      </c>
      <c r="S41" s="196">
        <v>0.26</v>
      </c>
      <c r="T41" s="196">
        <v>0</v>
      </c>
      <c r="U41" s="196">
        <v>12.31</v>
      </c>
      <c r="V41" s="196">
        <v>0.2</v>
      </c>
      <c r="W41" s="196">
        <v>0.34</v>
      </c>
      <c r="X41" s="196">
        <v>1.45</v>
      </c>
      <c r="Y41" s="196">
        <v>0</v>
      </c>
      <c r="Z41" s="196">
        <v>2.74</v>
      </c>
      <c r="AA41" s="196">
        <v>0.89</v>
      </c>
      <c r="AB41" s="196">
        <v>0</v>
      </c>
      <c r="AC41" s="196">
        <v>0</v>
      </c>
      <c r="AD41" s="196">
        <v>13.64</v>
      </c>
      <c r="AE41" s="196">
        <v>0</v>
      </c>
      <c r="AF41" s="196">
        <v>0</v>
      </c>
      <c r="AG41" s="196">
        <v>0</v>
      </c>
      <c r="AH41" s="196">
        <v>32.94</v>
      </c>
      <c r="AI41" s="196">
        <v>0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0</v>
      </c>
      <c r="AP41" s="196">
        <v>99</v>
      </c>
      <c r="AQ41" s="196">
        <v>0</v>
      </c>
      <c r="AR41" s="196">
        <v>3.87</v>
      </c>
      <c r="AS41" s="196">
        <v>0</v>
      </c>
      <c r="AT41" s="196">
        <v>1.81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7.73</v>
      </c>
      <c r="E42" s="196">
        <v>0</v>
      </c>
      <c r="F42" s="196">
        <v>0</v>
      </c>
      <c r="G42" s="196">
        <v>18.100000000000001</v>
      </c>
      <c r="H42" s="196">
        <v>0</v>
      </c>
      <c r="I42" s="196">
        <v>0</v>
      </c>
      <c r="J42" s="196">
        <v>21.71</v>
      </c>
      <c r="K42" s="196">
        <v>6.33</v>
      </c>
      <c r="L42" s="196">
        <v>1.69</v>
      </c>
      <c r="M42" s="196">
        <v>0</v>
      </c>
      <c r="N42" s="196">
        <v>0</v>
      </c>
      <c r="O42" s="196">
        <v>0.94</v>
      </c>
      <c r="P42" s="196">
        <v>2.4</v>
      </c>
      <c r="Q42" s="196">
        <v>0.21</v>
      </c>
      <c r="R42" s="196">
        <v>0.42</v>
      </c>
      <c r="S42" s="196">
        <v>0.26</v>
      </c>
      <c r="T42" s="196">
        <v>0</v>
      </c>
      <c r="U42" s="196">
        <v>12.31</v>
      </c>
      <c r="V42" s="196">
        <v>0.2</v>
      </c>
      <c r="W42" s="196">
        <v>0.34</v>
      </c>
      <c r="X42" s="196">
        <v>1.45</v>
      </c>
      <c r="Y42" s="196">
        <v>0</v>
      </c>
      <c r="Z42" s="196">
        <v>2.74</v>
      </c>
      <c r="AA42" s="196">
        <v>0.89</v>
      </c>
      <c r="AB42" s="196">
        <v>0</v>
      </c>
      <c r="AC42" s="196">
        <v>0</v>
      </c>
      <c r="AD42" s="196">
        <v>13.64</v>
      </c>
      <c r="AE42" s="196">
        <v>0</v>
      </c>
      <c r="AF42" s="196">
        <v>0</v>
      </c>
      <c r="AG42" s="196">
        <v>0</v>
      </c>
      <c r="AH42" s="196">
        <v>32.94</v>
      </c>
      <c r="AI42" s="196">
        <v>0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0</v>
      </c>
      <c r="AP42" s="196">
        <v>99</v>
      </c>
      <c r="AQ42" s="196">
        <v>0</v>
      </c>
      <c r="AR42" s="196">
        <v>3.87</v>
      </c>
      <c r="AS42" s="196">
        <v>0</v>
      </c>
      <c r="AT42" s="196">
        <v>1.81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7.73</v>
      </c>
      <c r="E43" s="196">
        <v>0</v>
      </c>
      <c r="F43" s="196">
        <v>0</v>
      </c>
      <c r="G43" s="196">
        <v>18.100000000000001</v>
      </c>
      <c r="H43" s="196">
        <v>0</v>
      </c>
      <c r="I43" s="196">
        <v>0</v>
      </c>
      <c r="J43" s="196">
        <v>21.71</v>
      </c>
      <c r="K43" s="196">
        <v>6.33</v>
      </c>
      <c r="L43" s="196">
        <v>1.69</v>
      </c>
      <c r="M43" s="196">
        <v>0</v>
      </c>
      <c r="N43" s="196">
        <v>0</v>
      </c>
      <c r="O43" s="196">
        <v>0.94</v>
      </c>
      <c r="P43" s="196">
        <v>2.4</v>
      </c>
      <c r="Q43" s="196">
        <v>0.21</v>
      </c>
      <c r="R43" s="196">
        <v>0.42</v>
      </c>
      <c r="S43" s="196">
        <v>0.26</v>
      </c>
      <c r="T43" s="196">
        <v>0</v>
      </c>
      <c r="U43" s="196">
        <v>12.31</v>
      </c>
      <c r="V43" s="196">
        <v>0.2</v>
      </c>
      <c r="W43" s="196">
        <v>0.34</v>
      </c>
      <c r="X43" s="196">
        <v>1.45</v>
      </c>
      <c r="Y43" s="196">
        <v>0</v>
      </c>
      <c r="Z43" s="196">
        <v>2.74</v>
      </c>
      <c r="AA43" s="196">
        <v>0.89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0</v>
      </c>
      <c r="AH43" s="196">
        <v>32.94</v>
      </c>
      <c r="AI43" s="196">
        <v>0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0</v>
      </c>
      <c r="AP43" s="196">
        <v>99</v>
      </c>
      <c r="AQ43" s="196">
        <v>0</v>
      </c>
      <c r="AR43" s="196">
        <v>3.87</v>
      </c>
      <c r="AS43" s="196">
        <v>0</v>
      </c>
      <c r="AT43" s="196">
        <v>1.81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7.73</v>
      </c>
      <c r="E44" s="196">
        <v>0</v>
      </c>
      <c r="F44" s="196">
        <v>0</v>
      </c>
      <c r="G44" s="196">
        <v>18.100000000000001</v>
      </c>
      <c r="H44" s="196">
        <v>0</v>
      </c>
      <c r="I44" s="196">
        <v>0</v>
      </c>
      <c r="J44" s="196">
        <v>21.71</v>
      </c>
      <c r="K44" s="196">
        <v>6.33</v>
      </c>
      <c r="L44" s="196">
        <v>1.69</v>
      </c>
      <c r="M44" s="196">
        <v>0</v>
      </c>
      <c r="N44" s="196">
        <v>0</v>
      </c>
      <c r="O44" s="196">
        <v>0.94</v>
      </c>
      <c r="P44" s="196">
        <v>2.4</v>
      </c>
      <c r="Q44" s="196">
        <v>0.21</v>
      </c>
      <c r="R44" s="196">
        <v>0.42</v>
      </c>
      <c r="S44" s="196">
        <v>0.26</v>
      </c>
      <c r="T44" s="196">
        <v>0</v>
      </c>
      <c r="U44" s="196">
        <v>12.31</v>
      </c>
      <c r="V44" s="196">
        <v>0.2</v>
      </c>
      <c r="W44" s="196">
        <v>0.34</v>
      </c>
      <c r="X44" s="196">
        <v>1.45</v>
      </c>
      <c r="Y44" s="196">
        <v>0</v>
      </c>
      <c r="Z44" s="196">
        <v>2.74</v>
      </c>
      <c r="AA44" s="196">
        <v>0.89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0</v>
      </c>
      <c r="AH44" s="196">
        <v>32.94</v>
      </c>
      <c r="AI44" s="196">
        <v>0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0</v>
      </c>
      <c r="AP44" s="196">
        <v>99</v>
      </c>
      <c r="AQ44" s="196">
        <v>0</v>
      </c>
      <c r="AR44" s="196">
        <v>3.87</v>
      </c>
      <c r="AS44" s="196">
        <v>0</v>
      </c>
      <c r="AT44" s="196">
        <v>1.81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7.73</v>
      </c>
      <c r="E45" s="196">
        <v>0</v>
      </c>
      <c r="F45" s="196">
        <v>0</v>
      </c>
      <c r="G45" s="196">
        <v>18.100000000000001</v>
      </c>
      <c r="H45" s="196">
        <v>0</v>
      </c>
      <c r="I45" s="196">
        <v>0</v>
      </c>
      <c r="J45" s="196">
        <v>21.71</v>
      </c>
      <c r="K45" s="196">
        <v>6.33</v>
      </c>
      <c r="L45" s="196">
        <v>1.69</v>
      </c>
      <c r="M45" s="196">
        <v>0</v>
      </c>
      <c r="N45" s="196">
        <v>0</v>
      </c>
      <c r="O45" s="196">
        <v>0.94</v>
      </c>
      <c r="P45" s="196">
        <v>2.4</v>
      </c>
      <c r="Q45" s="196">
        <v>0.21</v>
      </c>
      <c r="R45" s="196">
        <v>0.42</v>
      </c>
      <c r="S45" s="196">
        <v>0.26</v>
      </c>
      <c r="T45" s="196">
        <v>0</v>
      </c>
      <c r="U45" s="196">
        <v>12.31</v>
      </c>
      <c r="V45" s="196">
        <v>0.2</v>
      </c>
      <c r="W45" s="196">
        <v>0.34</v>
      </c>
      <c r="X45" s="196">
        <v>1.45</v>
      </c>
      <c r="Y45" s="196">
        <v>0</v>
      </c>
      <c r="Z45" s="196">
        <v>2.74</v>
      </c>
      <c r="AA45" s="196">
        <v>0.89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0</v>
      </c>
      <c r="AH45" s="196">
        <v>32.94</v>
      </c>
      <c r="AI45" s="196">
        <v>0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0</v>
      </c>
      <c r="AP45" s="196">
        <v>99</v>
      </c>
      <c r="AQ45" s="196">
        <v>0</v>
      </c>
      <c r="AR45" s="196">
        <v>3.87</v>
      </c>
      <c r="AS45" s="196">
        <v>0</v>
      </c>
      <c r="AT45" s="196">
        <v>1.81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7.73</v>
      </c>
      <c r="E46" s="196">
        <v>0</v>
      </c>
      <c r="F46" s="196">
        <v>0</v>
      </c>
      <c r="G46" s="196">
        <v>18.100000000000001</v>
      </c>
      <c r="H46" s="196">
        <v>0</v>
      </c>
      <c r="I46" s="196">
        <v>0</v>
      </c>
      <c r="J46" s="196">
        <v>21.71</v>
      </c>
      <c r="K46" s="196">
        <v>6.33</v>
      </c>
      <c r="L46" s="196">
        <v>1.69</v>
      </c>
      <c r="M46" s="196">
        <v>0</v>
      </c>
      <c r="N46" s="196">
        <v>0</v>
      </c>
      <c r="O46" s="196">
        <v>0.94</v>
      </c>
      <c r="P46" s="196">
        <v>2.4</v>
      </c>
      <c r="Q46" s="196">
        <v>0.21</v>
      </c>
      <c r="R46" s="196">
        <v>0.42</v>
      </c>
      <c r="S46" s="196">
        <v>0.26</v>
      </c>
      <c r="T46" s="196">
        <v>0</v>
      </c>
      <c r="U46" s="196">
        <v>12.31</v>
      </c>
      <c r="V46" s="196">
        <v>0.2</v>
      </c>
      <c r="W46" s="196">
        <v>0.34</v>
      </c>
      <c r="X46" s="196">
        <v>1.45</v>
      </c>
      <c r="Y46" s="196">
        <v>0</v>
      </c>
      <c r="Z46" s="196">
        <v>2.74</v>
      </c>
      <c r="AA46" s="196">
        <v>0.89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0</v>
      </c>
      <c r="AH46" s="196">
        <v>32.94</v>
      </c>
      <c r="AI46" s="196">
        <v>0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0</v>
      </c>
      <c r="AP46" s="196">
        <v>99</v>
      </c>
      <c r="AQ46" s="196">
        <v>0</v>
      </c>
      <c r="AR46" s="196">
        <v>3.87</v>
      </c>
      <c r="AS46" s="196">
        <v>0</v>
      </c>
      <c r="AT46" s="196">
        <v>1.81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7.73</v>
      </c>
      <c r="E47" s="196">
        <v>0</v>
      </c>
      <c r="F47" s="196">
        <v>0</v>
      </c>
      <c r="G47" s="196">
        <v>18.100000000000001</v>
      </c>
      <c r="H47" s="196">
        <v>0</v>
      </c>
      <c r="I47" s="196">
        <v>0</v>
      </c>
      <c r="J47" s="196">
        <v>21.71</v>
      </c>
      <c r="K47" s="196">
        <v>6.33</v>
      </c>
      <c r="L47" s="196">
        <v>1.69</v>
      </c>
      <c r="M47" s="196">
        <v>0</v>
      </c>
      <c r="N47" s="196">
        <v>0</v>
      </c>
      <c r="O47" s="196">
        <v>0.94</v>
      </c>
      <c r="P47" s="196">
        <v>2.4</v>
      </c>
      <c r="Q47" s="196">
        <v>0.21</v>
      </c>
      <c r="R47" s="196">
        <v>0.42</v>
      </c>
      <c r="S47" s="196">
        <v>0.26</v>
      </c>
      <c r="T47" s="196">
        <v>0</v>
      </c>
      <c r="U47" s="196">
        <v>12.31</v>
      </c>
      <c r="V47" s="196">
        <v>0.2</v>
      </c>
      <c r="W47" s="196">
        <v>0.34</v>
      </c>
      <c r="X47" s="196">
        <v>1.45</v>
      </c>
      <c r="Y47" s="196">
        <v>0</v>
      </c>
      <c r="Z47" s="196">
        <v>2.74</v>
      </c>
      <c r="AA47" s="196">
        <v>0.89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0</v>
      </c>
      <c r="AH47" s="196">
        <v>32.94</v>
      </c>
      <c r="AI47" s="196">
        <v>0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0</v>
      </c>
      <c r="AP47" s="196">
        <v>99</v>
      </c>
      <c r="AQ47" s="196">
        <v>0</v>
      </c>
      <c r="AR47" s="196">
        <v>3.87</v>
      </c>
      <c r="AS47" s="196">
        <v>0</v>
      </c>
      <c r="AT47" s="196">
        <v>1.81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7.73</v>
      </c>
      <c r="E48" s="196">
        <v>0</v>
      </c>
      <c r="F48" s="196">
        <v>0</v>
      </c>
      <c r="G48" s="196">
        <v>18.100000000000001</v>
      </c>
      <c r="H48" s="196">
        <v>0</v>
      </c>
      <c r="I48" s="196">
        <v>0</v>
      </c>
      <c r="J48" s="196">
        <v>21.71</v>
      </c>
      <c r="K48" s="196">
        <v>6.33</v>
      </c>
      <c r="L48" s="196">
        <v>1.69</v>
      </c>
      <c r="M48" s="196">
        <v>0</v>
      </c>
      <c r="N48" s="196">
        <v>0</v>
      </c>
      <c r="O48" s="196">
        <v>0.94</v>
      </c>
      <c r="P48" s="196">
        <v>2.4</v>
      </c>
      <c r="Q48" s="196">
        <v>0.21</v>
      </c>
      <c r="R48" s="196">
        <v>0.42</v>
      </c>
      <c r="S48" s="196">
        <v>0.26</v>
      </c>
      <c r="T48" s="196">
        <v>0</v>
      </c>
      <c r="U48" s="196">
        <v>12.31</v>
      </c>
      <c r="V48" s="196">
        <v>0.2</v>
      </c>
      <c r="W48" s="196">
        <v>0.34</v>
      </c>
      <c r="X48" s="196">
        <v>1.45</v>
      </c>
      <c r="Y48" s="196">
        <v>0</v>
      </c>
      <c r="Z48" s="196">
        <v>2.74</v>
      </c>
      <c r="AA48" s="196">
        <v>0.89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0</v>
      </c>
      <c r="AH48" s="196">
        <v>32.94</v>
      </c>
      <c r="AI48" s="196">
        <v>0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0</v>
      </c>
      <c r="AP48" s="196">
        <v>99</v>
      </c>
      <c r="AQ48" s="196">
        <v>0</v>
      </c>
      <c r="AR48" s="196">
        <v>3.87</v>
      </c>
      <c r="AS48" s="196">
        <v>0</v>
      </c>
      <c r="AT48" s="196">
        <v>1.81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7.73</v>
      </c>
      <c r="E49" s="196">
        <v>0</v>
      </c>
      <c r="F49" s="196">
        <v>0</v>
      </c>
      <c r="G49" s="196">
        <v>18.100000000000001</v>
      </c>
      <c r="H49" s="196">
        <v>0</v>
      </c>
      <c r="I49" s="196">
        <v>0</v>
      </c>
      <c r="J49" s="196">
        <v>21.71</v>
      </c>
      <c r="K49" s="196">
        <v>6.33</v>
      </c>
      <c r="L49" s="196">
        <v>1.69</v>
      </c>
      <c r="M49" s="196">
        <v>0</v>
      </c>
      <c r="N49" s="196">
        <v>0</v>
      </c>
      <c r="O49" s="196">
        <v>0.94</v>
      </c>
      <c r="P49" s="196">
        <v>2.4</v>
      </c>
      <c r="Q49" s="196">
        <v>0.21</v>
      </c>
      <c r="R49" s="196">
        <v>0.42</v>
      </c>
      <c r="S49" s="196">
        <v>0.26</v>
      </c>
      <c r="T49" s="196">
        <v>0</v>
      </c>
      <c r="U49" s="196">
        <v>12.31</v>
      </c>
      <c r="V49" s="196">
        <v>0.2</v>
      </c>
      <c r="W49" s="196">
        <v>0.34</v>
      </c>
      <c r="X49" s="196">
        <v>1.45</v>
      </c>
      <c r="Y49" s="196">
        <v>0</v>
      </c>
      <c r="Z49" s="196">
        <v>2.74</v>
      </c>
      <c r="AA49" s="196">
        <v>0.89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0</v>
      </c>
      <c r="AH49" s="196">
        <v>32.94</v>
      </c>
      <c r="AI49" s="196">
        <v>0</v>
      </c>
      <c r="AJ49" s="196">
        <v>0</v>
      </c>
      <c r="AK49" s="196">
        <v>2.6</v>
      </c>
      <c r="AL49" s="196">
        <v>0</v>
      </c>
      <c r="AM49" s="196">
        <v>0</v>
      </c>
      <c r="AN49" s="196">
        <v>0</v>
      </c>
      <c r="AO49" s="196">
        <v>0</v>
      </c>
      <c r="AP49" s="196">
        <v>99</v>
      </c>
      <c r="AQ49" s="196">
        <v>0</v>
      </c>
      <c r="AR49" s="196">
        <v>3.87</v>
      </c>
      <c r="AS49" s="196">
        <v>0</v>
      </c>
      <c r="AT49" s="196">
        <v>1.81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7.73</v>
      </c>
      <c r="E50" s="196">
        <v>0</v>
      </c>
      <c r="F50" s="196">
        <v>0</v>
      </c>
      <c r="G50" s="196">
        <v>18.100000000000001</v>
      </c>
      <c r="H50" s="196">
        <v>0</v>
      </c>
      <c r="I50" s="196">
        <v>0</v>
      </c>
      <c r="J50" s="196">
        <v>21.71</v>
      </c>
      <c r="K50" s="196">
        <v>6.33</v>
      </c>
      <c r="L50" s="196">
        <v>1.69</v>
      </c>
      <c r="M50" s="196">
        <v>0</v>
      </c>
      <c r="N50" s="196">
        <v>0</v>
      </c>
      <c r="O50" s="196">
        <v>0.94</v>
      </c>
      <c r="P50" s="196">
        <v>2.4</v>
      </c>
      <c r="Q50" s="196">
        <v>0.21</v>
      </c>
      <c r="R50" s="196">
        <v>0.42</v>
      </c>
      <c r="S50" s="196">
        <v>0.26</v>
      </c>
      <c r="T50" s="196">
        <v>0</v>
      </c>
      <c r="U50" s="196">
        <v>12.31</v>
      </c>
      <c r="V50" s="196">
        <v>0.2</v>
      </c>
      <c r="W50" s="196">
        <v>0.34</v>
      </c>
      <c r="X50" s="196">
        <v>1.45</v>
      </c>
      <c r="Y50" s="196">
        <v>0</v>
      </c>
      <c r="Z50" s="196">
        <v>2.74</v>
      </c>
      <c r="AA50" s="196">
        <v>0.89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0</v>
      </c>
      <c r="AH50" s="196">
        <v>32.94</v>
      </c>
      <c r="AI50" s="196">
        <v>0</v>
      </c>
      <c r="AJ50" s="196">
        <v>0</v>
      </c>
      <c r="AK50" s="196">
        <v>2.6</v>
      </c>
      <c r="AL50" s="196">
        <v>0</v>
      </c>
      <c r="AM50" s="196">
        <v>0</v>
      </c>
      <c r="AN50" s="196">
        <v>0</v>
      </c>
      <c r="AO50" s="196">
        <v>0</v>
      </c>
      <c r="AP50" s="196">
        <v>99</v>
      </c>
      <c r="AQ50" s="196">
        <v>0</v>
      </c>
      <c r="AR50" s="196">
        <v>3.87</v>
      </c>
      <c r="AS50" s="196">
        <v>0</v>
      </c>
      <c r="AT50" s="196">
        <v>1.81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7.6</v>
      </c>
      <c r="E51" s="196">
        <v>0</v>
      </c>
      <c r="F51" s="196">
        <v>0</v>
      </c>
      <c r="G51" s="196">
        <v>18.100000000000001</v>
      </c>
      <c r="H51" s="196">
        <v>0</v>
      </c>
      <c r="I51" s="196">
        <v>0</v>
      </c>
      <c r="J51" s="196">
        <v>21.71</v>
      </c>
      <c r="K51" s="196">
        <v>6.33</v>
      </c>
      <c r="L51" s="196">
        <v>1.69</v>
      </c>
      <c r="M51" s="196">
        <v>0</v>
      </c>
      <c r="N51" s="196">
        <v>0</v>
      </c>
      <c r="O51" s="196">
        <v>0.94</v>
      </c>
      <c r="P51" s="196">
        <v>2.4</v>
      </c>
      <c r="Q51" s="196">
        <v>0.21</v>
      </c>
      <c r="R51" s="196">
        <v>0.42</v>
      </c>
      <c r="S51" s="196">
        <v>0.26</v>
      </c>
      <c r="T51" s="196">
        <v>0</v>
      </c>
      <c r="U51" s="196">
        <v>12.31</v>
      </c>
      <c r="V51" s="196">
        <v>0.2</v>
      </c>
      <c r="W51" s="196">
        <v>0.34</v>
      </c>
      <c r="X51" s="196">
        <v>1.45</v>
      </c>
      <c r="Y51" s="196">
        <v>0</v>
      </c>
      <c r="Z51" s="196">
        <v>2.74</v>
      </c>
      <c r="AA51" s="196">
        <v>0.69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0</v>
      </c>
      <c r="AH51" s="196">
        <v>32.94</v>
      </c>
      <c r="AI51" s="196">
        <v>0</v>
      </c>
      <c r="AJ51" s="196">
        <v>0</v>
      </c>
      <c r="AK51" s="196">
        <v>2.6</v>
      </c>
      <c r="AL51" s="196">
        <v>0</v>
      </c>
      <c r="AM51" s="196">
        <v>0</v>
      </c>
      <c r="AN51" s="196">
        <v>0</v>
      </c>
      <c r="AO51" s="196">
        <v>0</v>
      </c>
      <c r="AP51" s="196">
        <v>99</v>
      </c>
      <c r="AQ51" s="196">
        <v>0</v>
      </c>
      <c r="AR51" s="196">
        <v>3.87</v>
      </c>
      <c r="AS51" s="196">
        <v>0</v>
      </c>
      <c r="AT51" s="196">
        <v>1.81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7.6</v>
      </c>
      <c r="E52" s="196">
        <v>0</v>
      </c>
      <c r="F52" s="196">
        <v>0</v>
      </c>
      <c r="G52" s="196">
        <v>18.100000000000001</v>
      </c>
      <c r="H52" s="196">
        <v>0</v>
      </c>
      <c r="I52" s="196">
        <v>0</v>
      </c>
      <c r="J52" s="196">
        <v>21.71</v>
      </c>
      <c r="K52" s="196">
        <v>6.33</v>
      </c>
      <c r="L52" s="196">
        <v>1.69</v>
      </c>
      <c r="M52" s="196">
        <v>0</v>
      </c>
      <c r="N52" s="196">
        <v>0</v>
      </c>
      <c r="O52" s="196">
        <v>0.94</v>
      </c>
      <c r="P52" s="196">
        <v>2.4</v>
      </c>
      <c r="Q52" s="196">
        <v>0.21</v>
      </c>
      <c r="R52" s="196">
        <v>0.42</v>
      </c>
      <c r="S52" s="196">
        <v>0.26</v>
      </c>
      <c r="T52" s="196">
        <v>0</v>
      </c>
      <c r="U52" s="196">
        <v>12.31</v>
      </c>
      <c r="V52" s="196">
        <v>0.2</v>
      </c>
      <c r="W52" s="196">
        <v>0.34</v>
      </c>
      <c r="X52" s="196">
        <v>1.45</v>
      </c>
      <c r="Y52" s="196">
        <v>0</v>
      </c>
      <c r="Z52" s="196">
        <v>2.74</v>
      </c>
      <c r="AA52" s="196">
        <v>0.69</v>
      </c>
      <c r="AB52" s="196">
        <v>0</v>
      </c>
      <c r="AC52" s="196">
        <v>0</v>
      </c>
      <c r="AD52" s="196">
        <v>13.64</v>
      </c>
      <c r="AE52" s="196">
        <v>0</v>
      </c>
      <c r="AF52" s="196">
        <v>0</v>
      </c>
      <c r="AG52" s="196">
        <v>25.71</v>
      </c>
      <c r="AH52" s="196">
        <v>16.71</v>
      </c>
      <c r="AI52" s="196">
        <v>12.05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0</v>
      </c>
      <c r="AP52" s="196">
        <v>99</v>
      </c>
      <c r="AQ52" s="196">
        <v>0</v>
      </c>
      <c r="AR52" s="196">
        <v>3.87</v>
      </c>
      <c r="AS52" s="196">
        <v>0</v>
      </c>
      <c r="AT52" s="196">
        <v>1.81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7.6</v>
      </c>
      <c r="E53" s="196">
        <v>0</v>
      </c>
      <c r="F53" s="196">
        <v>0</v>
      </c>
      <c r="G53" s="196">
        <v>18.100000000000001</v>
      </c>
      <c r="H53" s="196">
        <v>0</v>
      </c>
      <c r="I53" s="196">
        <v>0</v>
      </c>
      <c r="J53" s="196">
        <v>21.71</v>
      </c>
      <c r="K53" s="196">
        <v>86.31</v>
      </c>
      <c r="L53" s="196">
        <v>1.69</v>
      </c>
      <c r="M53" s="196">
        <v>0</v>
      </c>
      <c r="N53" s="196">
        <v>0</v>
      </c>
      <c r="O53" s="196">
        <v>0.94</v>
      </c>
      <c r="P53" s="196">
        <v>2.4</v>
      </c>
      <c r="Q53" s="196">
        <v>0.21</v>
      </c>
      <c r="R53" s="196">
        <v>0.42</v>
      </c>
      <c r="S53" s="196">
        <v>0.26</v>
      </c>
      <c r="T53" s="196">
        <v>0</v>
      </c>
      <c r="U53" s="196">
        <v>12.31</v>
      </c>
      <c r="V53" s="196">
        <v>0.2</v>
      </c>
      <c r="W53" s="196">
        <v>0.34</v>
      </c>
      <c r="X53" s="196">
        <v>1.45</v>
      </c>
      <c r="Y53" s="196">
        <v>0</v>
      </c>
      <c r="Z53" s="196">
        <v>2.74</v>
      </c>
      <c r="AA53" s="196">
        <v>0.69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25.71</v>
      </c>
      <c r="AH53" s="196">
        <v>16.71</v>
      </c>
      <c r="AI53" s="196">
        <v>12.05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0</v>
      </c>
      <c r="AP53" s="196">
        <v>99</v>
      </c>
      <c r="AQ53" s="196">
        <v>0</v>
      </c>
      <c r="AR53" s="196">
        <v>3.87</v>
      </c>
      <c r="AS53" s="196">
        <v>0</v>
      </c>
      <c r="AT53" s="196">
        <v>1.81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7.6</v>
      </c>
      <c r="E54" s="196">
        <v>0</v>
      </c>
      <c r="F54" s="196">
        <v>0</v>
      </c>
      <c r="G54" s="196">
        <v>18.100000000000001</v>
      </c>
      <c r="H54" s="196">
        <v>0</v>
      </c>
      <c r="I54" s="196">
        <v>0</v>
      </c>
      <c r="J54" s="196">
        <v>21.71</v>
      </c>
      <c r="K54" s="196">
        <v>86.31</v>
      </c>
      <c r="L54" s="196">
        <v>1.69</v>
      </c>
      <c r="M54" s="196">
        <v>0</v>
      </c>
      <c r="N54" s="196">
        <v>0</v>
      </c>
      <c r="O54" s="196">
        <v>0.94</v>
      </c>
      <c r="P54" s="196">
        <v>2.4</v>
      </c>
      <c r="Q54" s="196">
        <v>0.21</v>
      </c>
      <c r="R54" s="196">
        <v>0.42</v>
      </c>
      <c r="S54" s="196">
        <v>0.26</v>
      </c>
      <c r="T54" s="196">
        <v>0</v>
      </c>
      <c r="U54" s="196">
        <v>12.31</v>
      </c>
      <c r="V54" s="196">
        <v>0.2</v>
      </c>
      <c r="W54" s="196">
        <v>0.34</v>
      </c>
      <c r="X54" s="196">
        <v>1.45</v>
      </c>
      <c r="Y54" s="196">
        <v>0</v>
      </c>
      <c r="Z54" s="196">
        <v>2.74</v>
      </c>
      <c r="AA54" s="196">
        <v>0.69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25.71</v>
      </c>
      <c r="AH54" s="196">
        <v>16.71</v>
      </c>
      <c r="AI54" s="196">
        <v>12.05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0</v>
      </c>
      <c r="AP54" s="196">
        <v>99</v>
      </c>
      <c r="AQ54" s="196">
        <v>0</v>
      </c>
      <c r="AR54" s="196">
        <v>3.87</v>
      </c>
      <c r="AS54" s="196">
        <v>0</v>
      </c>
      <c r="AT54" s="196">
        <v>1.81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7.6</v>
      </c>
      <c r="E55" s="196">
        <v>0</v>
      </c>
      <c r="F55" s="196">
        <v>0</v>
      </c>
      <c r="G55" s="196">
        <v>18.100000000000001</v>
      </c>
      <c r="H55" s="196">
        <v>0</v>
      </c>
      <c r="I55" s="196">
        <v>0</v>
      </c>
      <c r="J55" s="196">
        <v>21.71</v>
      </c>
      <c r="K55" s="196">
        <v>11.41</v>
      </c>
      <c r="L55" s="196">
        <v>1.69</v>
      </c>
      <c r="M55" s="196">
        <v>0</v>
      </c>
      <c r="N55" s="196">
        <v>0</v>
      </c>
      <c r="O55" s="196">
        <v>0.94</v>
      </c>
      <c r="P55" s="196">
        <v>3.12</v>
      </c>
      <c r="Q55" s="196">
        <v>0.21</v>
      </c>
      <c r="R55" s="196">
        <v>0.42</v>
      </c>
      <c r="S55" s="196">
        <v>0.26</v>
      </c>
      <c r="T55" s="196">
        <v>0</v>
      </c>
      <c r="U55" s="196">
        <v>12.31</v>
      </c>
      <c r="V55" s="196">
        <v>0.2</v>
      </c>
      <c r="W55" s="196">
        <v>0.34</v>
      </c>
      <c r="X55" s="196">
        <v>1.45</v>
      </c>
      <c r="Y55" s="196">
        <v>0</v>
      </c>
      <c r="Z55" s="196">
        <v>2.74</v>
      </c>
      <c r="AA55" s="196">
        <v>0.69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25.71</v>
      </c>
      <c r="AH55" s="196">
        <v>16.71</v>
      </c>
      <c r="AI55" s="196">
        <v>10.45</v>
      </c>
      <c r="AJ55" s="196">
        <v>0</v>
      </c>
      <c r="AK55" s="196">
        <v>12.6</v>
      </c>
      <c r="AL55" s="196">
        <v>0</v>
      </c>
      <c r="AM55" s="196">
        <v>0</v>
      </c>
      <c r="AN55" s="196">
        <v>0</v>
      </c>
      <c r="AO55" s="196">
        <v>0</v>
      </c>
      <c r="AP55" s="196">
        <v>99</v>
      </c>
      <c r="AQ55" s="196">
        <v>0</v>
      </c>
      <c r="AR55" s="196">
        <v>3.87</v>
      </c>
      <c r="AS55" s="196">
        <v>0</v>
      </c>
      <c r="AT55" s="196">
        <v>1.81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7.6</v>
      </c>
      <c r="E56" s="196">
        <v>0</v>
      </c>
      <c r="F56" s="196">
        <v>0</v>
      </c>
      <c r="G56" s="196">
        <v>18.100000000000001</v>
      </c>
      <c r="H56" s="196">
        <v>0</v>
      </c>
      <c r="I56" s="196">
        <v>0</v>
      </c>
      <c r="J56" s="196">
        <v>21.71</v>
      </c>
      <c r="K56" s="196">
        <v>11.41</v>
      </c>
      <c r="L56" s="196">
        <v>1.69</v>
      </c>
      <c r="M56" s="196">
        <v>0</v>
      </c>
      <c r="N56" s="196">
        <v>0</v>
      </c>
      <c r="O56" s="196">
        <v>0.94</v>
      </c>
      <c r="P56" s="196">
        <v>2.64</v>
      </c>
      <c r="Q56" s="196">
        <v>0.21</v>
      </c>
      <c r="R56" s="196">
        <v>0.42</v>
      </c>
      <c r="S56" s="196">
        <v>0.26</v>
      </c>
      <c r="T56" s="196">
        <v>0</v>
      </c>
      <c r="U56" s="196">
        <v>12.31</v>
      </c>
      <c r="V56" s="196">
        <v>0.2</v>
      </c>
      <c r="W56" s="196">
        <v>0.34</v>
      </c>
      <c r="X56" s="196">
        <v>1.45</v>
      </c>
      <c r="Y56" s="196">
        <v>0</v>
      </c>
      <c r="Z56" s="196">
        <v>2.74</v>
      </c>
      <c r="AA56" s="196">
        <v>0.69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25.71</v>
      </c>
      <c r="AH56" s="196">
        <v>16.71</v>
      </c>
      <c r="AI56" s="196">
        <v>10.45</v>
      </c>
      <c r="AJ56" s="196">
        <v>0</v>
      </c>
      <c r="AK56" s="196">
        <v>12.6</v>
      </c>
      <c r="AL56" s="196">
        <v>0</v>
      </c>
      <c r="AM56" s="196">
        <v>0</v>
      </c>
      <c r="AN56" s="196">
        <v>0</v>
      </c>
      <c r="AO56" s="196">
        <v>0</v>
      </c>
      <c r="AP56" s="196">
        <v>99</v>
      </c>
      <c r="AQ56" s="196">
        <v>0</v>
      </c>
      <c r="AR56" s="196">
        <v>3.87</v>
      </c>
      <c r="AS56" s="196">
        <v>0</v>
      </c>
      <c r="AT56" s="196">
        <v>1.81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7.6</v>
      </c>
      <c r="E57" s="196">
        <v>0</v>
      </c>
      <c r="F57" s="196">
        <v>0</v>
      </c>
      <c r="G57" s="196">
        <v>18.100000000000001</v>
      </c>
      <c r="H57" s="196">
        <v>0</v>
      </c>
      <c r="I57" s="196">
        <v>0</v>
      </c>
      <c r="J57" s="196">
        <v>21.71</v>
      </c>
      <c r="K57" s="196">
        <v>89.36</v>
      </c>
      <c r="L57" s="196">
        <v>1.71</v>
      </c>
      <c r="M57" s="196">
        <v>0</v>
      </c>
      <c r="N57" s="196">
        <v>0</v>
      </c>
      <c r="O57" s="196">
        <v>0.94</v>
      </c>
      <c r="P57" s="196">
        <v>2.64</v>
      </c>
      <c r="Q57" s="196">
        <v>0.21</v>
      </c>
      <c r="R57" s="196">
        <v>0.42</v>
      </c>
      <c r="S57" s="196">
        <v>0.26</v>
      </c>
      <c r="T57" s="196">
        <v>0</v>
      </c>
      <c r="U57" s="196">
        <v>12.31</v>
      </c>
      <c r="V57" s="196">
        <v>0.2</v>
      </c>
      <c r="W57" s="196">
        <v>0.34</v>
      </c>
      <c r="X57" s="196">
        <v>1.45</v>
      </c>
      <c r="Y57" s="196">
        <v>0</v>
      </c>
      <c r="Z57" s="196">
        <v>2.74</v>
      </c>
      <c r="AA57" s="196">
        <v>0.69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25.71</v>
      </c>
      <c r="AH57" s="196">
        <v>16.71</v>
      </c>
      <c r="AI57" s="196">
        <v>10.45</v>
      </c>
      <c r="AJ57" s="196">
        <v>0</v>
      </c>
      <c r="AK57" s="196">
        <v>12.6</v>
      </c>
      <c r="AL57" s="196">
        <v>0</v>
      </c>
      <c r="AM57" s="196">
        <v>0</v>
      </c>
      <c r="AN57" s="196">
        <v>0</v>
      </c>
      <c r="AO57" s="196">
        <v>0</v>
      </c>
      <c r="AP57" s="196">
        <v>99</v>
      </c>
      <c r="AQ57" s="196">
        <v>0</v>
      </c>
      <c r="AR57" s="196">
        <v>3.87</v>
      </c>
      <c r="AS57" s="196">
        <v>0</v>
      </c>
      <c r="AT57" s="196">
        <v>1.81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7.6</v>
      </c>
      <c r="E58" s="196">
        <v>0</v>
      </c>
      <c r="F58" s="196">
        <v>0</v>
      </c>
      <c r="G58" s="196">
        <v>18.100000000000001</v>
      </c>
      <c r="H58" s="196">
        <v>0</v>
      </c>
      <c r="I58" s="196">
        <v>0</v>
      </c>
      <c r="J58" s="196">
        <v>21.71</v>
      </c>
      <c r="K58" s="196">
        <v>89.36</v>
      </c>
      <c r="L58" s="196">
        <v>1.69</v>
      </c>
      <c r="M58" s="196">
        <v>0</v>
      </c>
      <c r="N58" s="196">
        <v>0</v>
      </c>
      <c r="O58" s="196">
        <v>0.94</v>
      </c>
      <c r="P58" s="196">
        <v>2.67</v>
      </c>
      <c r="Q58" s="196">
        <v>0.21</v>
      </c>
      <c r="R58" s="196">
        <v>0.42</v>
      </c>
      <c r="S58" s="196">
        <v>0.26</v>
      </c>
      <c r="T58" s="196">
        <v>0</v>
      </c>
      <c r="U58" s="196">
        <v>12.31</v>
      </c>
      <c r="V58" s="196">
        <v>0.2</v>
      </c>
      <c r="W58" s="196">
        <v>0.34</v>
      </c>
      <c r="X58" s="196">
        <v>1.45</v>
      </c>
      <c r="Y58" s="196">
        <v>0</v>
      </c>
      <c r="Z58" s="196">
        <v>2.74</v>
      </c>
      <c r="AA58" s="196">
        <v>0.69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25.71</v>
      </c>
      <c r="AH58" s="196">
        <v>16.71</v>
      </c>
      <c r="AI58" s="196">
        <v>10.45</v>
      </c>
      <c r="AJ58" s="196">
        <v>0</v>
      </c>
      <c r="AK58" s="196">
        <v>12.6</v>
      </c>
      <c r="AL58" s="196">
        <v>0</v>
      </c>
      <c r="AM58" s="196">
        <v>0</v>
      </c>
      <c r="AN58" s="196">
        <v>0</v>
      </c>
      <c r="AO58" s="196">
        <v>0</v>
      </c>
      <c r="AP58" s="196">
        <v>99</v>
      </c>
      <c r="AQ58" s="196">
        <v>0</v>
      </c>
      <c r="AR58" s="196">
        <v>3.87</v>
      </c>
      <c r="AS58" s="196">
        <v>0</v>
      </c>
      <c r="AT58" s="196">
        <v>1.81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7.6</v>
      </c>
      <c r="E59" s="196">
        <v>0</v>
      </c>
      <c r="F59" s="196">
        <v>0</v>
      </c>
      <c r="G59" s="196">
        <v>18.100000000000001</v>
      </c>
      <c r="H59" s="196">
        <v>0</v>
      </c>
      <c r="I59" s="196">
        <v>0</v>
      </c>
      <c r="J59" s="196">
        <v>21.71</v>
      </c>
      <c r="K59" s="196">
        <v>14.29</v>
      </c>
      <c r="L59" s="196">
        <v>1.69</v>
      </c>
      <c r="M59" s="196">
        <v>0</v>
      </c>
      <c r="N59" s="196">
        <v>0</v>
      </c>
      <c r="O59" s="196">
        <v>0.94</v>
      </c>
      <c r="P59" s="196">
        <v>2.66</v>
      </c>
      <c r="Q59" s="196">
        <v>0.21</v>
      </c>
      <c r="R59" s="196">
        <v>0.42</v>
      </c>
      <c r="S59" s="196">
        <v>0.26</v>
      </c>
      <c r="T59" s="196">
        <v>0</v>
      </c>
      <c r="U59" s="196">
        <v>12.31</v>
      </c>
      <c r="V59" s="196">
        <v>0.2</v>
      </c>
      <c r="W59" s="196">
        <v>0.34</v>
      </c>
      <c r="X59" s="196">
        <v>1.45</v>
      </c>
      <c r="Y59" s="196">
        <v>0</v>
      </c>
      <c r="Z59" s="196">
        <v>2.74</v>
      </c>
      <c r="AA59" s="196">
        <v>0.69</v>
      </c>
      <c r="AB59" s="196">
        <v>0</v>
      </c>
      <c r="AC59" s="196">
        <v>0</v>
      </c>
      <c r="AD59" s="196">
        <v>13.64</v>
      </c>
      <c r="AE59" s="196">
        <v>0</v>
      </c>
      <c r="AF59" s="196">
        <v>0</v>
      </c>
      <c r="AG59" s="196">
        <v>25.71</v>
      </c>
      <c r="AH59" s="196">
        <v>16.71</v>
      </c>
      <c r="AI59" s="196">
        <v>10.45</v>
      </c>
      <c r="AJ59" s="196">
        <v>0</v>
      </c>
      <c r="AK59" s="196">
        <v>12.6</v>
      </c>
      <c r="AL59" s="196">
        <v>0</v>
      </c>
      <c r="AM59" s="196">
        <v>0</v>
      </c>
      <c r="AN59" s="196">
        <v>0</v>
      </c>
      <c r="AO59" s="196">
        <v>0</v>
      </c>
      <c r="AP59" s="196">
        <v>99</v>
      </c>
      <c r="AQ59" s="196">
        <v>0</v>
      </c>
      <c r="AR59" s="196">
        <v>3.87</v>
      </c>
      <c r="AS59" s="196">
        <v>0</v>
      </c>
      <c r="AT59" s="196">
        <v>1.81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7.6</v>
      </c>
      <c r="E60" s="196">
        <v>0</v>
      </c>
      <c r="F60" s="196">
        <v>0</v>
      </c>
      <c r="G60" s="196">
        <v>18.04</v>
      </c>
      <c r="H60" s="196">
        <v>0</v>
      </c>
      <c r="I60" s="196">
        <v>0</v>
      </c>
      <c r="J60" s="196">
        <v>21.71</v>
      </c>
      <c r="K60" s="196">
        <v>92.23</v>
      </c>
      <c r="L60" s="196">
        <v>1.69</v>
      </c>
      <c r="M60" s="196">
        <v>0</v>
      </c>
      <c r="N60" s="196">
        <v>0</v>
      </c>
      <c r="O60" s="196">
        <v>0.94</v>
      </c>
      <c r="P60" s="196">
        <v>2.65</v>
      </c>
      <c r="Q60" s="196">
        <v>0.21</v>
      </c>
      <c r="R60" s="196">
        <v>0.42</v>
      </c>
      <c r="S60" s="196">
        <v>0.26</v>
      </c>
      <c r="T60" s="196">
        <v>0</v>
      </c>
      <c r="U60" s="196">
        <v>12.31</v>
      </c>
      <c r="V60" s="196">
        <v>0.2</v>
      </c>
      <c r="W60" s="196">
        <v>0.34</v>
      </c>
      <c r="X60" s="196">
        <v>1.45</v>
      </c>
      <c r="Y60" s="196">
        <v>0</v>
      </c>
      <c r="Z60" s="196">
        <v>2.74</v>
      </c>
      <c r="AA60" s="196">
        <v>0.69</v>
      </c>
      <c r="AB60" s="196">
        <v>0</v>
      </c>
      <c r="AC60" s="196">
        <v>0</v>
      </c>
      <c r="AD60" s="196">
        <v>13.64</v>
      </c>
      <c r="AE60" s="196">
        <v>0</v>
      </c>
      <c r="AF60" s="196">
        <v>0</v>
      </c>
      <c r="AG60" s="196">
        <v>25.71</v>
      </c>
      <c r="AH60" s="196">
        <v>16.71</v>
      </c>
      <c r="AI60" s="196">
        <v>10.45</v>
      </c>
      <c r="AJ60" s="196">
        <v>0</v>
      </c>
      <c r="AK60" s="196">
        <v>12.6</v>
      </c>
      <c r="AL60" s="196">
        <v>0</v>
      </c>
      <c r="AM60" s="196">
        <v>0</v>
      </c>
      <c r="AN60" s="196">
        <v>0</v>
      </c>
      <c r="AO60" s="196">
        <v>0</v>
      </c>
      <c r="AP60" s="196">
        <v>99</v>
      </c>
      <c r="AQ60" s="196">
        <v>0</v>
      </c>
      <c r="AR60" s="196">
        <v>3.87</v>
      </c>
      <c r="AS60" s="196">
        <v>0</v>
      </c>
      <c r="AT60" s="196">
        <v>1.81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7.6</v>
      </c>
      <c r="E61" s="196">
        <v>0</v>
      </c>
      <c r="F61" s="196">
        <v>0</v>
      </c>
      <c r="G61" s="196">
        <v>18.04</v>
      </c>
      <c r="H61" s="196">
        <v>0</v>
      </c>
      <c r="I61" s="196">
        <v>0</v>
      </c>
      <c r="J61" s="196">
        <v>21.71</v>
      </c>
      <c r="K61" s="196">
        <v>92.23</v>
      </c>
      <c r="L61" s="196">
        <v>1.69</v>
      </c>
      <c r="M61" s="196">
        <v>0</v>
      </c>
      <c r="N61" s="196">
        <v>0</v>
      </c>
      <c r="O61" s="196">
        <v>0.94</v>
      </c>
      <c r="P61" s="196">
        <v>2.65</v>
      </c>
      <c r="Q61" s="196">
        <v>0.21</v>
      </c>
      <c r="R61" s="196">
        <v>0.42</v>
      </c>
      <c r="S61" s="196">
        <v>0.26</v>
      </c>
      <c r="T61" s="196">
        <v>0</v>
      </c>
      <c r="U61" s="196">
        <v>12.31</v>
      </c>
      <c r="V61" s="196">
        <v>0.2</v>
      </c>
      <c r="W61" s="196">
        <v>0.34</v>
      </c>
      <c r="X61" s="196">
        <v>1.45</v>
      </c>
      <c r="Y61" s="196">
        <v>0</v>
      </c>
      <c r="Z61" s="196">
        <v>2.74</v>
      </c>
      <c r="AA61" s="196">
        <v>0.69</v>
      </c>
      <c r="AB61" s="196">
        <v>0</v>
      </c>
      <c r="AC61" s="196">
        <v>0</v>
      </c>
      <c r="AD61" s="196">
        <v>13.64</v>
      </c>
      <c r="AE61" s="196">
        <v>0</v>
      </c>
      <c r="AF61" s="196">
        <v>0</v>
      </c>
      <c r="AG61" s="196">
        <v>25.71</v>
      </c>
      <c r="AH61" s="196">
        <v>16.71</v>
      </c>
      <c r="AI61" s="196">
        <v>10.45</v>
      </c>
      <c r="AJ61" s="196">
        <v>0</v>
      </c>
      <c r="AK61" s="196">
        <v>12.6</v>
      </c>
      <c r="AL61" s="196">
        <v>0</v>
      </c>
      <c r="AM61" s="196">
        <v>0</v>
      </c>
      <c r="AN61" s="196">
        <v>0</v>
      </c>
      <c r="AO61" s="196">
        <v>0</v>
      </c>
      <c r="AP61" s="196">
        <v>99</v>
      </c>
      <c r="AQ61" s="196">
        <v>0</v>
      </c>
      <c r="AR61" s="196">
        <v>3.87</v>
      </c>
      <c r="AS61" s="196">
        <v>0</v>
      </c>
      <c r="AT61" s="196">
        <v>1.81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7.6</v>
      </c>
      <c r="E62" s="196">
        <v>0</v>
      </c>
      <c r="F62" s="196">
        <v>0</v>
      </c>
      <c r="G62" s="196">
        <v>18.04</v>
      </c>
      <c r="H62" s="196">
        <v>0</v>
      </c>
      <c r="I62" s="196">
        <v>0</v>
      </c>
      <c r="J62" s="196">
        <v>21.71</v>
      </c>
      <c r="K62" s="196">
        <v>92.23</v>
      </c>
      <c r="L62" s="196">
        <v>1.69</v>
      </c>
      <c r="M62" s="196">
        <v>0</v>
      </c>
      <c r="N62" s="196">
        <v>0</v>
      </c>
      <c r="O62" s="196">
        <v>0.94</v>
      </c>
      <c r="P62" s="196">
        <v>2.65</v>
      </c>
      <c r="Q62" s="196">
        <v>0.21</v>
      </c>
      <c r="R62" s="196">
        <v>0.42</v>
      </c>
      <c r="S62" s="196">
        <v>0.26</v>
      </c>
      <c r="T62" s="196">
        <v>0</v>
      </c>
      <c r="U62" s="196">
        <v>12.31</v>
      </c>
      <c r="V62" s="196">
        <v>0.2</v>
      </c>
      <c r="W62" s="196">
        <v>0.34</v>
      </c>
      <c r="X62" s="196">
        <v>1.45</v>
      </c>
      <c r="Y62" s="196">
        <v>0</v>
      </c>
      <c r="Z62" s="196">
        <v>2.74</v>
      </c>
      <c r="AA62" s="196">
        <v>0.69</v>
      </c>
      <c r="AB62" s="196">
        <v>0</v>
      </c>
      <c r="AC62" s="196">
        <v>0</v>
      </c>
      <c r="AD62" s="196">
        <v>13.64</v>
      </c>
      <c r="AE62" s="196">
        <v>0</v>
      </c>
      <c r="AF62" s="196">
        <v>0</v>
      </c>
      <c r="AG62" s="196">
        <v>25.71</v>
      </c>
      <c r="AH62" s="196">
        <v>16.71</v>
      </c>
      <c r="AI62" s="196">
        <v>10.45</v>
      </c>
      <c r="AJ62" s="196">
        <v>0</v>
      </c>
      <c r="AK62" s="196">
        <v>12.6</v>
      </c>
      <c r="AL62" s="196">
        <v>0</v>
      </c>
      <c r="AM62" s="196">
        <v>0</v>
      </c>
      <c r="AN62" s="196">
        <v>0</v>
      </c>
      <c r="AO62" s="196">
        <v>0</v>
      </c>
      <c r="AP62" s="196">
        <v>99</v>
      </c>
      <c r="AQ62" s="196">
        <v>0</v>
      </c>
      <c r="AR62" s="196">
        <v>3.87</v>
      </c>
      <c r="AS62" s="196">
        <v>0</v>
      </c>
      <c r="AT62" s="196">
        <v>1.81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7.6</v>
      </c>
      <c r="E63" s="196">
        <v>0</v>
      </c>
      <c r="F63" s="196">
        <v>0</v>
      </c>
      <c r="G63" s="196">
        <v>18.04</v>
      </c>
      <c r="H63" s="196">
        <v>0</v>
      </c>
      <c r="I63" s="196">
        <v>0</v>
      </c>
      <c r="J63" s="196">
        <v>21.71</v>
      </c>
      <c r="K63" s="196">
        <v>25.53</v>
      </c>
      <c r="L63" s="196">
        <v>1.69</v>
      </c>
      <c r="M63" s="196">
        <v>0</v>
      </c>
      <c r="N63" s="196">
        <v>0</v>
      </c>
      <c r="O63" s="196">
        <v>0.94</v>
      </c>
      <c r="P63" s="196">
        <v>2.65</v>
      </c>
      <c r="Q63" s="196">
        <v>0.21</v>
      </c>
      <c r="R63" s="196">
        <v>0.42</v>
      </c>
      <c r="S63" s="196">
        <v>0.26</v>
      </c>
      <c r="T63" s="196">
        <v>0</v>
      </c>
      <c r="U63" s="196">
        <v>12.31</v>
      </c>
      <c r="V63" s="196">
        <v>0.2</v>
      </c>
      <c r="W63" s="196">
        <v>0.34</v>
      </c>
      <c r="X63" s="196">
        <v>1.45</v>
      </c>
      <c r="Y63" s="196">
        <v>0</v>
      </c>
      <c r="Z63" s="196">
        <v>2.74</v>
      </c>
      <c r="AA63" s="196">
        <v>0.69</v>
      </c>
      <c r="AB63" s="196">
        <v>0</v>
      </c>
      <c r="AC63" s="196">
        <v>0</v>
      </c>
      <c r="AD63" s="196">
        <v>13.64</v>
      </c>
      <c r="AE63" s="196">
        <v>0</v>
      </c>
      <c r="AF63" s="196">
        <v>0</v>
      </c>
      <c r="AG63" s="196">
        <v>25.71</v>
      </c>
      <c r="AH63" s="196">
        <v>16.71</v>
      </c>
      <c r="AI63" s="196">
        <v>10.45</v>
      </c>
      <c r="AJ63" s="196">
        <v>0</v>
      </c>
      <c r="AK63" s="196">
        <v>12.6</v>
      </c>
      <c r="AL63" s="196">
        <v>0</v>
      </c>
      <c r="AM63" s="196">
        <v>0</v>
      </c>
      <c r="AN63" s="196">
        <v>0</v>
      </c>
      <c r="AO63" s="196">
        <v>0</v>
      </c>
      <c r="AP63" s="196">
        <v>99</v>
      </c>
      <c r="AQ63" s="196">
        <v>0</v>
      </c>
      <c r="AR63" s="196">
        <v>3.87</v>
      </c>
      <c r="AS63" s="196">
        <v>0</v>
      </c>
      <c r="AT63" s="196">
        <v>1.81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7.6</v>
      </c>
      <c r="E64" s="196">
        <v>0</v>
      </c>
      <c r="F64" s="196">
        <v>0</v>
      </c>
      <c r="G64" s="196">
        <v>18.04</v>
      </c>
      <c r="H64" s="196">
        <v>0</v>
      </c>
      <c r="I64" s="196">
        <v>0</v>
      </c>
      <c r="J64" s="196">
        <v>21.71</v>
      </c>
      <c r="K64" s="196">
        <v>23.84</v>
      </c>
      <c r="L64" s="196">
        <v>1.69</v>
      </c>
      <c r="M64" s="196">
        <v>0</v>
      </c>
      <c r="N64" s="196">
        <v>0</v>
      </c>
      <c r="O64" s="196">
        <v>0.94</v>
      </c>
      <c r="P64" s="196">
        <v>2.65</v>
      </c>
      <c r="Q64" s="196">
        <v>0.21</v>
      </c>
      <c r="R64" s="196">
        <v>0.42</v>
      </c>
      <c r="S64" s="196">
        <v>0.26</v>
      </c>
      <c r="T64" s="196">
        <v>0</v>
      </c>
      <c r="U64" s="196">
        <v>12.31</v>
      </c>
      <c r="V64" s="196">
        <v>0.2</v>
      </c>
      <c r="W64" s="196">
        <v>0.34</v>
      </c>
      <c r="X64" s="196">
        <v>1.45</v>
      </c>
      <c r="Y64" s="196">
        <v>0</v>
      </c>
      <c r="Z64" s="196">
        <v>2.74</v>
      </c>
      <c r="AA64" s="196">
        <v>0.69</v>
      </c>
      <c r="AB64" s="196">
        <v>0</v>
      </c>
      <c r="AC64" s="196">
        <v>0</v>
      </c>
      <c r="AD64" s="196">
        <v>13.64</v>
      </c>
      <c r="AE64" s="196">
        <v>0</v>
      </c>
      <c r="AF64" s="196">
        <v>0</v>
      </c>
      <c r="AG64" s="196">
        <v>25.71</v>
      </c>
      <c r="AH64" s="196">
        <v>16.71</v>
      </c>
      <c r="AI64" s="196">
        <v>10.45</v>
      </c>
      <c r="AJ64" s="196">
        <v>0</v>
      </c>
      <c r="AK64" s="196">
        <v>12.6</v>
      </c>
      <c r="AL64" s="196">
        <v>0</v>
      </c>
      <c r="AM64" s="196">
        <v>0</v>
      </c>
      <c r="AN64" s="196">
        <v>0</v>
      </c>
      <c r="AO64" s="196">
        <v>0</v>
      </c>
      <c r="AP64" s="196">
        <v>99</v>
      </c>
      <c r="AQ64" s="196">
        <v>0</v>
      </c>
      <c r="AR64" s="196">
        <v>3.87</v>
      </c>
      <c r="AS64" s="196">
        <v>0</v>
      </c>
      <c r="AT64" s="196">
        <v>1.81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7.6</v>
      </c>
      <c r="E65" s="196">
        <v>0</v>
      </c>
      <c r="F65" s="196">
        <v>0</v>
      </c>
      <c r="G65" s="196">
        <v>18.04</v>
      </c>
      <c r="H65" s="196">
        <v>0</v>
      </c>
      <c r="I65" s="196">
        <v>0</v>
      </c>
      <c r="J65" s="196">
        <v>21.71</v>
      </c>
      <c r="K65" s="196">
        <v>28.64</v>
      </c>
      <c r="L65" s="196">
        <v>1.69</v>
      </c>
      <c r="M65" s="196">
        <v>0</v>
      </c>
      <c r="N65" s="196">
        <v>0</v>
      </c>
      <c r="O65" s="196">
        <v>0.94</v>
      </c>
      <c r="P65" s="196">
        <v>2.65</v>
      </c>
      <c r="Q65" s="196">
        <v>0.21</v>
      </c>
      <c r="R65" s="196">
        <v>0.42</v>
      </c>
      <c r="S65" s="196">
        <v>0.26</v>
      </c>
      <c r="T65" s="196">
        <v>0</v>
      </c>
      <c r="U65" s="196">
        <v>12.31</v>
      </c>
      <c r="V65" s="196">
        <v>0.2</v>
      </c>
      <c r="W65" s="196">
        <v>0.34</v>
      </c>
      <c r="X65" s="196">
        <v>1.45</v>
      </c>
      <c r="Y65" s="196">
        <v>0</v>
      </c>
      <c r="Z65" s="196">
        <v>2.74</v>
      </c>
      <c r="AA65" s="196">
        <v>0.69</v>
      </c>
      <c r="AB65" s="196">
        <v>0</v>
      </c>
      <c r="AC65" s="196">
        <v>0</v>
      </c>
      <c r="AD65" s="196">
        <v>13.64</v>
      </c>
      <c r="AE65" s="196">
        <v>0</v>
      </c>
      <c r="AF65" s="196">
        <v>0</v>
      </c>
      <c r="AG65" s="196">
        <v>25.71</v>
      </c>
      <c r="AH65" s="196">
        <v>16.71</v>
      </c>
      <c r="AI65" s="196">
        <v>10.45</v>
      </c>
      <c r="AJ65" s="196">
        <v>0</v>
      </c>
      <c r="AK65" s="196">
        <v>12.6</v>
      </c>
      <c r="AL65" s="196">
        <v>0</v>
      </c>
      <c r="AM65" s="196">
        <v>0</v>
      </c>
      <c r="AN65" s="196">
        <v>0</v>
      </c>
      <c r="AO65" s="196">
        <v>0</v>
      </c>
      <c r="AP65" s="196">
        <v>99</v>
      </c>
      <c r="AQ65" s="196">
        <v>0</v>
      </c>
      <c r="AR65" s="196">
        <v>3.87</v>
      </c>
      <c r="AS65" s="196">
        <v>0</v>
      </c>
      <c r="AT65" s="196">
        <v>1.81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7.6</v>
      </c>
      <c r="E66" s="196">
        <v>0</v>
      </c>
      <c r="F66" s="196">
        <v>0</v>
      </c>
      <c r="G66" s="196">
        <v>18.04</v>
      </c>
      <c r="H66" s="196">
        <v>0</v>
      </c>
      <c r="I66" s="196">
        <v>0</v>
      </c>
      <c r="J66" s="196">
        <v>21.71</v>
      </c>
      <c r="K66" s="196">
        <v>28.64</v>
      </c>
      <c r="L66" s="196">
        <v>1.69</v>
      </c>
      <c r="M66" s="196">
        <v>0</v>
      </c>
      <c r="N66" s="196">
        <v>0</v>
      </c>
      <c r="O66" s="196">
        <v>0.94</v>
      </c>
      <c r="P66" s="196">
        <v>2.65</v>
      </c>
      <c r="Q66" s="196">
        <v>0.21</v>
      </c>
      <c r="R66" s="196">
        <v>0.42</v>
      </c>
      <c r="S66" s="196">
        <v>0.26</v>
      </c>
      <c r="T66" s="196">
        <v>0</v>
      </c>
      <c r="U66" s="196">
        <v>12.31</v>
      </c>
      <c r="V66" s="196">
        <v>0.2</v>
      </c>
      <c r="W66" s="196">
        <v>0.34</v>
      </c>
      <c r="X66" s="196">
        <v>1.45</v>
      </c>
      <c r="Y66" s="196">
        <v>0</v>
      </c>
      <c r="Z66" s="196">
        <v>2.74</v>
      </c>
      <c r="AA66" s="196">
        <v>0.69</v>
      </c>
      <c r="AB66" s="196">
        <v>0</v>
      </c>
      <c r="AC66" s="196">
        <v>0</v>
      </c>
      <c r="AD66" s="196">
        <v>13.64</v>
      </c>
      <c r="AE66" s="196">
        <v>0</v>
      </c>
      <c r="AF66" s="196">
        <v>0</v>
      </c>
      <c r="AG66" s="196">
        <v>25.71</v>
      </c>
      <c r="AH66" s="196">
        <v>16.71</v>
      </c>
      <c r="AI66" s="196">
        <v>10.45</v>
      </c>
      <c r="AJ66" s="196">
        <v>0</v>
      </c>
      <c r="AK66" s="196">
        <v>2.6</v>
      </c>
      <c r="AL66" s="196">
        <v>0</v>
      </c>
      <c r="AM66" s="196">
        <v>0</v>
      </c>
      <c r="AN66" s="196">
        <v>0</v>
      </c>
      <c r="AO66" s="196">
        <v>0</v>
      </c>
      <c r="AP66" s="196">
        <v>99</v>
      </c>
      <c r="AQ66" s="196">
        <v>0</v>
      </c>
      <c r="AR66" s="196">
        <v>3.87</v>
      </c>
      <c r="AS66" s="196">
        <v>0</v>
      </c>
      <c r="AT66" s="196">
        <v>1.81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7.6</v>
      </c>
      <c r="E67" s="196">
        <v>0</v>
      </c>
      <c r="F67" s="196">
        <v>0</v>
      </c>
      <c r="G67" s="196">
        <v>18.07</v>
      </c>
      <c r="H67" s="196">
        <v>0</v>
      </c>
      <c r="I67" s="196">
        <v>0</v>
      </c>
      <c r="J67" s="196">
        <v>21.71</v>
      </c>
      <c r="K67" s="196">
        <v>6.33</v>
      </c>
      <c r="L67" s="196">
        <v>1.69</v>
      </c>
      <c r="M67" s="196">
        <v>0</v>
      </c>
      <c r="N67" s="196">
        <v>0</v>
      </c>
      <c r="O67" s="196">
        <v>0.94</v>
      </c>
      <c r="P67" s="196">
        <v>2.65</v>
      </c>
      <c r="Q67" s="196">
        <v>0.21</v>
      </c>
      <c r="R67" s="196">
        <v>0.42</v>
      </c>
      <c r="S67" s="196">
        <v>0.26</v>
      </c>
      <c r="T67" s="196">
        <v>0</v>
      </c>
      <c r="U67" s="196">
        <v>12.31</v>
      </c>
      <c r="V67" s="196">
        <v>0.2</v>
      </c>
      <c r="W67" s="196">
        <v>0.34</v>
      </c>
      <c r="X67" s="196">
        <v>1.45</v>
      </c>
      <c r="Y67" s="196">
        <v>0</v>
      </c>
      <c r="Z67" s="196">
        <v>2.74</v>
      </c>
      <c r="AA67" s="196">
        <v>0.69</v>
      </c>
      <c r="AB67" s="196">
        <v>0</v>
      </c>
      <c r="AC67" s="196">
        <v>0</v>
      </c>
      <c r="AD67" s="196">
        <v>13.64</v>
      </c>
      <c r="AE67" s="196">
        <v>0</v>
      </c>
      <c r="AF67" s="196">
        <v>0</v>
      </c>
      <c r="AG67" s="196">
        <v>25.71</v>
      </c>
      <c r="AH67" s="196">
        <v>16.71</v>
      </c>
      <c r="AI67" s="196">
        <v>10.45</v>
      </c>
      <c r="AJ67" s="196">
        <v>0</v>
      </c>
      <c r="AK67" s="196">
        <v>2.6</v>
      </c>
      <c r="AL67" s="196">
        <v>0</v>
      </c>
      <c r="AM67" s="196">
        <v>0</v>
      </c>
      <c r="AN67" s="196">
        <v>0</v>
      </c>
      <c r="AO67" s="196">
        <v>0</v>
      </c>
      <c r="AP67" s="196">
        <v>99</v>
      </c>
      <c r="AQ67" s="196">
        <v>0</v>
      </c>
      <c r="AR67" s="196">
        <v>3.87</v>
      </c>
      <c r="AS67" s="196">
        <v>0</v>
      </c>
      <c r="AT67" s="196">
        <v>1.81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7.6</v>
      </c>
      <c r="E68" s="196">
        <v>0</v>
      </c>
      <c r="F68" s="196">
        <v>0</v>
      </c>
      <c r="G68" s="196">
        <v>18.07</v>
      </c>
      <c r="H68" s="196">
        <v>0</v>
      </c>
      <c r="I68" s="196">
        <v>0</v>
      </c>
      <c r="J68" s="196">
        <v>21.71</v>
      </c>
      <c r="K68" s="196">
        <v>6.33</v>
      </c>
      <c r="L68" s="196">
        <v>1.69</v>
      </c>
      <c r="M68" s="196">
        <v>0</v>
      </c>
      <c r="N68" s="196">
        <v>0</v>
      </c>
      <c r="O68" s="196">
        <v>0.94</v>
      </c>
      <c r="P68" s="196">
        <v>2.65</v>
      </c>
      <c r="Q68" s="196">
        <v>0.21</v>
      </c>
      <c r="R68" s="196">
        <v>0.42</v>
      </c>
      <c r="S68" s="196">
        <v>0.26</v>
      </c>
      <c r="T68" s="196">
        <v>0</v>
      </c>
      <c r="U68" s="196">
        <v>12.31</v>
      </c>
      <c r="V68" s="196">
        <v>0.2</v>
      </c>
      <c r="W68" s="196">
        <v>0.34</v>
      </c>
      <c r="X68" s="196">
        <v>1.45</v>
      </c>
      <c r="Y68" s="196">
        <v>0</v>
      </c>
      <c r="Z68" s="196">
        <v>2.74</v>
      </c>
      <c r="AA68" s="196">
        <v>0.69</v>
      </c>
      <c r="AB68" s="196">
        <v>0</v>
      </c>
      <c r="AC68" s="196">
        <v>0</v>
      </c>
      <c r="AD68" s="196">
        <v>13.64</v>
      </c>
      <c r="AE68" s="196">
        <v>0</v>
      </c>
      <c r="AF68" s="196">
        <v>0</v>
      </c>
      <c r="AG68" s="196">
        <v>25.71</v>
      </c>
      <c r="AH68" s="196">
        <v>16.71</v>
      </c>
      <c r="AI68" s="196">
        <v>10.45</v>
      </c>
      <c r="AJ68" s="196">
        <v>0</v>
      </c>
      <c r="AK68" s="196">
        <v>2.6</v>
      </c>
      <c r="AL68" s="196">
        <v>0</v>
      </c>
      <c r="AM68" s="196">
        <v>0</v>
      </c>
      <c r="AN68" s="196">
        <v>0</v>
      </c>
      <c r="AO68" s="196">
        <v>0</v>
      </c>
      <c r="AP68" s="196">
        <v>99</v>
      </c>
      <c r="AQ68" s="196">
        <v>0</v>
      </c>
      <c r="AR68" s="196">
        <v>3.87</v>
      </c>
      <c r="AS68" s="196">
        <v>0</v>
      </c>
      <c r="AT68" s="196">
        <v>1.81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7.6</v>
      </c>
      <c r="E69" s="196">
        <v>0</v>
      </c>
      <c r="F69" s="196">
        <v>0</v>
      </c>
      <c r="G69" s="196">
        <v>18.07</v>
      </c>
      <c r="H69" s="196">
        <v>0</v>
      </c>
      <c r="I69" s="196">
        <v>0</v>
      </c>
      <c r="J69" s="196">
        <v>21.71</v>
      </c>
      <c r="K69" s="196">
        <v>6.33</v>
      </c>
      <c r="L69" s="196">
        <v>1.69</v>
      </c>
      <c r="M69" s="196">
        <v>0</v>
      </c>
      <c r="N69" s="196">
        <v>0</v>
      </c>
      <c r="O69" s="196">
        <v>0.94</v>
      </c>
      <c r="P69" s="196">
        <v>2.65</v>
      </c>
      <c r="Q69" s="196">
        <v>0.21</v>
      </c>
      <c r="R69" s="196">
        <v>0.42</v>
      </c>
      <c r="S69" s="196">
        <v>0.26</v>
      </c>
      <c r="T69" s="196">
        <v>0</v>
      </c>
      <c r="U69" s="196">
        <v>12.31</v>
      </c>
      <c r="V69" s="196">
        <v>0.2</v>
      </c>
      <c r="W69" s="196">
        <v>0.34</v>
      </c>
      <c r="X69" s="196">
        <v>1.45</v>
      </c>
      <c r="Y69" s="196">
        <v>0</v>
      </c>
      <c r="Z69" s="196">
        <v>2.74</v>
      </c>
      <c r="AA69" s="196">
        <v>0.69</v>
      </c>
      <c r="AB69" s="196">
        <v>0</v>
      </c>
      <c r="AC69" s="196">
        <v>0</v>
      </c>
      <c r="AD69" s="196">
        <v>13.64</v>
      </c>
      <c r="AE69" s="196">
        <v>0</v>
      </c>
      <c r="AF69" s="196">
        <v>0</v>
      </c>
      <c r="AG69" s="196">
        <v>25.71</v>
      </c>
      <c r="AH69" s="196">
        <v>16.71</v>
      </c>
      <c r="AI69" s="196">
        <v>10.45</v>
      </c>
      <c r="AJ69" s="196">
        <v>0</v>
      </c>
      <c r="AK69" s="196">
        <v>2.6</v>
      </c>
      <c r="AL69" s="196">
        <v>0</v>
      </c>
      <c r="AM69" s="196">
        <v>0</v>
      </c>
      <c r="AN69" s="196">
        <v>0</v>
      </c>
      <c r="AO69" s="196">
        <v>0</v>
      </c>
      <c r="AP69" s="196">
        <v>99</v>
      </c>
      <c r="AQ69" s="196">
        <v>0</v>
      </c>
      <c r="AR69" s="196">
        <v>3.87</v>
      </c>
      <c r="AS69" s="196">
        <v>0</v>
      </c>
      <c r="AT69" s="196">
        <v>1.81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7.6</v>
      </c>
      <c r="E70" s="196">
        <v>0</v>
      </c>
      <c r="F70" s="196">
        <v>0</v>
      </c>
      <c r="G70" s="196">
        <v>18.07</v>
      </c>
      <c r="H70" s="196">
        <v>0</v>
      </c>
      <c r="I70" s="196">
        <v>0</v>
      </c>
      <c r="J70" s="196">
        <v>21.71</v>
      </c>
      <c r="K70" s="196">
        <v>6.33</v>
      </c>
      <c r="L70" s="196">
        <v>1.69</v>
      </c>
      <c r="M70" s="196">
        <v>0</v>
      </c>
      <c r="N70" s="196">
        <v>0</v>
      </c>
      <c r="O70" s="196">
        <v>0.94</v>
      </c>
      <c r="P70" s="196">
        <v>2.65</v>
      </c>
      <c r="Q70" s="196">
        <v>0.21</v>
      </c>
      <c r="R70" s="196">
        <v>0.42</v>
      </c>
      <c r="S70" s="196">
        <v>0.26</v>
      </c>
      <c r="T70" s="196">
        <v>0</v>
      </c>
      <c r="U70" s="196">
        <v>12.31</v>
      </c>
      <c r="V70" s="196">
        <v>0.2</v>
      </c>
      <c r="W70" s="196">
        <v>0.34</v>
      </c>
      <c r="X70" s="196">
        <v>1.45</v>
      </c>
      <c r="Y70" s="196">
        <v>0</v>
      </c>
      <c r="Z70" s="196">
        <v>2.74</v>
      </c>
      <c r="AA70" s="196">
        <v>0.69</v>
      </c>
      <c r="AB70" s="196">
        <v>0</v>
      </c>
      <c r="AC70" s="196">
        <v>0</v>
      </c>
      <c r="AD70" s="196">
        <v>13.64</v>
      </c>
      <c r="AE70" s="196">
        <v>0</v>
      </c>
      <c r="AF70" s="196">
        <v>0</v>
      </c>
      <c r="AG70" s="196">
        <v>25.71</v>
      </c>
      <c r="AH70" s="196">
        <v>16.71</v>
      </c>
      <c r="AI70" s="196">
        <v>10.45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0</v>
      </c>
      <c r="AP70" s="196">
        <v>99</v>
      </c>
      <c r="AQ70" s="196">
        <v>0</v>
      </c>
      <c r="AR70" s="196">
        <v>3.87</v>
      </c>
      <c r="AS70" s="196">
        <v>0</v>
      </c>
      <c r="AT70" s="196">
        <v>1.81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7.6</v>
      </c>
      <c r="E71" s="196">
        <v>0</v>
      </c>
      <c r="F71" s="196">
        <v>0</v>
      </c>
      <c r="G71" s="196">
        <v>18.07</v>
      </c>
      <c r="H71" s="196">
        <v>0</v>
      </c>
      <c r="I71" s="196">
        <v>0</v>
      </c>
      <c r="J71" s="196">
        <v>21.71</v>
      </c>
      <c r="K71" s="196">
        <v>6.33</v>
      </c>
      <c r="L71" s="196">
        <v>1.69</v>
      </c>
      <c r="M71" s="196">
        <v>0</v>
      </c>
      <c r="N71" s="196">
        <v>0</v>
      </c>
      <c r="O71" s="196">
        <v>0.94</v>
      </c>
      <c r="P71" s="196">
        <v>2.65</v>
      </c>
      <c r="Q71" s="196">
        <v>0.21</v>
      </c>
      <c r="R71" s="196">
        <v>0.42</v>
      </c>
      <c r="S71" s="196">
        <v>0.26</v>
      </c>
      <c r="T71" s="196">
        <v>0</v>
      </c>
      <c r="U71" s="196">
        <v>12.31</v>
      </c>
      <c r="V71" s="196">
        <v>0.2</v>
      </c>
      <c r="W71" s="196">
        <v>0.34</v>
      </c>
      <c r="X71" s="196">
        <v>1.45</v>
      </c>
      <c r="Y71" s="196">
        <v>0</v>
      </c>
      <c r="Z71" s="196">
        <v>2.74</v>
      </c>
      <c r="AA71" s="196">
        <v>0.69</v>
      </c>
      <c r="AB71" s="196">
        <v>0</v>
      </c>
      <c r="AC71" s="196">
        <v>0</v>
      </c>
      <c r="AD71" s="196">
        <v>13.64</v>
      </c>
      <c r="AE71" s="196">
        <v>0</v>
      </c>
      <c r="AF71" s="196">
        <v>0</v>
      </c>
      <c r="AG71" s="196">
        <v>25.71</v>
      </c>
      <c r="AH71" s="196">
        <v>16.71</v>
      </c>
      <c r="AI71" s="196">
        <v>10.45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0</v>
      </c>
      <c r="AP71" s="196">
        <v>99</v>
      </c>
      <c r="AQ71" s="196">
        <v>0</v>
      </c>
      <c r="AR71" s="196">
        <v>3.87</v>
      </c>
      <c r="AS71" s="196">
        <v>0</v>
      </c>
      <c r="AT71" s="196">
        <v>1.81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7.6</v>
      </c>
      <c r="E72" s="196">
        <v>0</v>
      </c>
      <c r="F72" s="196">
        <v>0</v>
      </c>
      <c r="G72" s="196">
        <v>18.07</v>
      </c>
      <c r="H72" s="196">
        <v>0</v>
      </c>
      <c r="I72" s="196">
        <v>0</v>
      </c>
      <c r="J72" s="196">
        <v>21.71</v>
      </c>
      <c r="K72" s="196">
        <v>6.33</v>
      </c>
      <c r="L72" s="196">
        <v>1.69</v>
      </c>
      <c r="M72" s="196">
        <v>0</v>
      </c>
      <c r="N72" s="196">
        <v>0</v>
      </c>
      <c r="O72" s="196">
        <v>0.94</v>
      </c>
      <c r="P72" s="196">
        <v>2.65</v>
      </c>
      <c r="Q72" s="196">
        <v>0.21</v>
      </c>
      <c r="R72" s="196">
        <v>0.42</v>
      </c>
      <c r="S72" s="196">
        <v>0.26</v>
      </c>
      <c r="T72" s="196">
        <v>0</v>
      </c>
      <c r="U72" s="196">
        <v>12.31</v>
      </c>
      <c r="V72" s="196">
        <v>0.2</v>
      </c>
      <c r="W72" s="196">
        <v>0.34</v>
      </c>
      <c r="X72" s="196">
        <v>1.45</v>
      </c>
      <c r="Y72" s="196">
        <v>0</v>
      </c>
      <c r="Z72" s="196">
        <v>2.74</v>
      </c>
      <c r="AA72" s="196">
        <v>0.89</v>
      </c>
      <c r="AB72" s="196">
        <v>0</v>
      </c>
      <c r="AC72" s="196">
        <v>0</v>
      </c>
      <c r="AD72" s="196">
        <v>13.64</v>
      </c>
      <c r="AE72" s="196">
        <v>0</v>
      </c>
      <c r="AF72" s="196">
        <v>0</v>
      </c>
      <c r="AG72" s="196">
        <v>25.71</v>
      </c>
      <c r="AH72" s="196">
        <v>16.71</v>
      </c>
      <c r="AI72" s="196">
        <v>10.45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0</v>
      </c>
      <c r="AP72" s="196">
        <v>99</v>
      </c>
      <c r="AQ72" s="196">
        <v>0</v>
      </c>
      <c r="AR72" s="196">
        <v>3.87</v>
      </c>
      <c r="AS72" s="196">
        <v>0</v>
      </c>
      <c r="AT72" s="196">
        <v>1.81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7.6</v>
      </c>
      <c r="E73" s="196">
        <v>0</v>
      </c>
      <c r="F73" s="196">
        <v>0</v>
      </c>
      <c r="G73" s="196">
        <v>18.07</v>
      </c>
      <c r="H73" s="196">
        <v>0</v>
      </c>
      <c r="I73" s="196">
        <v>0</v>
      </c>
      <c r="J73" s="196">
        <v>21.71</v>
      </c>
      <c r="K73" s="196">
        <v>6.33</v>
      </c>
      <c r="L73" s="196">
        <v>1.69</v>
      </c>
      <c r="M73" s="196">
        <v>0</v>
      </c>
      <c r="N73" s="196">
        <v>0</v>
      </c>
      <c r="O73" s="196">
        <v>0.94</v>
      </c>
      <c r="P73" s="196">
        <v>2.7</v>
      </c>
      <c r="Q73" s="196">
        <v>0.21</v>
      </c>
      <c r="R73" s="196">
        <v>0.42</v>
      </c>
      <c r="S73" s="196">
        <v>0.26</v>
      </c>
      <c r="T73" s="196">
        <v>0</v>
      </c>
      <c r="U73" s="196">
        <v>12.31</v>
      </c>
      <c r="V73" s="196">
        <v>0.2</v>
      </c>
      <c r="W73" s="196">
        <v>0.34</v>
      </c>
      <c r="X73" s="196">
        <v>1.45</v>
      </c>
      <c r="Y73" s="196">
        <v>0</v>
      </c>
      <c r="Z73" s="196">
        <v>2.74</v>
      </c>
      <c r="AA73" s="196">
        <v>0.89</v>
      </c>
      <c r="AB73" s="196">
        <v>0</v>
      </c>
      <c r="AC73" s="196">
        <v>0</v>
      </c>
      <c r="AD73" s="196">
        <v>13.64</v>
      </c>
      <c r="AE73" s="196">
        <v>0</v>
      </c>
      <c r="AF73" s="196">
        <v>0</v>
      </c>
      <c r="AG73" s="196">
        <v>25.71</v>
      </c>
      <c r="AH73" s="196">
        <v>16.71</v>
      </c>
      <c r="AI73" s="196">
        <v>10.45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0</v>
      </c>
      <c r="AP73" s="196">
        <v>99</v>
      </c>
      <c r="AQ73" s="196">
        <v>0</v>
      </c>
      <c r="AR73" s="196">
        <v>3.87</v>
      </c>
      <c r="AS73" s="196">
        <v>0</v>
      </c>
      <c r="AT73" s="196">
        <v>1.81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7.6</v>
      </c>
      <c r="E74" s="196">
        <v>0</v>
      </c>
      <c r="F74" s="196">
        <v>0</v>
      </c>
      <c r="G74" s="196">
        <v>18.07</v>
      </c>
      <c r="H74" s="196">
        <v>0</v>
      </c>
      <c r="I74" s="196">
        <v>0</v>
      </c>
      <c r="J74" s="196">
        <v>21.71</v>
      </c>
      <c r="K74" s="196">
        <v>6.33</v>
      </c>
      <c r="L74" s="196">
        <v>1.69</v>
      </c>
      <c r="M74" s="196">
        <v>0</v>
      </c>
      <c r="N74" s="196">
        <v>0</v>
      </c>
      <c r="O74" s="196">
        <v>0.94</v>
      </c>
      <c r="P74" s="196">
        <v>2.68</v>
      </c>
      <c r="Q74" s="196">
        <v>0.21</v>
      </c>
      <c r="R74" s="196">
        <v>0.42</v>
      </c>
      <c r="S74" s="196">
        <v>0.26</v>
      </c>
      <c r="T74" s="196">
        <v>0</v>
      </c>
      <c r="U74" s="196">
        <v>12.31</v>
      </c>
      <c r="V74" s="196">
        <v>0.2</v>
      </c>
      <c r="W74" s="196">
        <v>0.34</v>
      </c>
      <c r="X74" s="196">
        <v>1.45</v>
      </c>
      <c r="Y74" s="196">
        <v>0</v>
      </c>
      <c r="Z74" s="196">
        <v>2.74</v>
      </c>
      <c r="AA74" s="196">
        <v>0.89</v>
      </c>
      <c r="AB74" s="196">
        <v>0</v>
      </c>
      <c r="AC74" s="196">
        <v>0</v>
      </c>
      <c r="AD74" s="196">
        <v>13.64</v>
      </c>
      <c r="AE74" s="196">
        <v>0</v>
      </c>
      <c r="AF74" s="196">
        <v>0</v>
      </c>
      <c r="AG74" s="196">
        <v>25.71</v>
      </c>
      <c r="AH74" s="196">
        <v>16.71</v>
      </c>
      <c r="AI74" s="196">
        <v>10.45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0</v>
      </c>
      <c r="AP74" s="196">
        <v>99</v>
      </c>
      <c r="AQ74" s="196">
        <v>0</v>
      </c>
      <c r="AR74" s="196">
        <v>3.87</v>
      </c>
      <c r="AS74" s="196">
        <v>0</v>
      </c>
      <c r="AT74" s="196">
        <v>1.81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7.73</v>
      </c>
      <c r="E75" s="196">
        <v>0</v>
      </c>
      <c r="F75" s="196">
        <v>0</v>
      </c>
      <c r="G75" s="196">
        <v>18.07</v>
      </c>
      <c r="H75" s="196">
        <v>0</v>
      </c>
      <c r="I75" s="196">
        <v>0</v>
      </c>
      <c r="J75" s="196">
        <v>21.71</v>
      </c>
      <c r="K75" s="196">
        <v>6.33</v>
      </c>
      <c r="L75" s="196">
        <v>1.69</v>
      </c>
      <c r="M75" s="196">
        <v>0</v>
      </c>
      <c r="N75" s="196">
        <v>0</v>
      </c>
      <c r="O75" s="196">
        <v>0.94</v>
      </c>
      <c r="P75" s="196">
        <v>2.68</v>
      </c>
      <c r="Q75" s="196">
        <v>0.21</v>
      </c>
      <c r="R75" s="196">
        <v>0.42</v>
      </c>
      <c r="S75" s="196">
        <v>0.26</v>
      </c>
      <c r="T75" s="196">
        <v>0</v>
      </c>
      <c r="U75" s="196">
        <v>12.31</v>
      </c>
      <c r="V75" s="196">
        <v>0.2</v>
      </c>
      <c r="W75" s="196">
        <v>0.34</v>
      </c>
      <c r="X75" s="196">
        <v>1.45</v>
      </c>
      <c r="Y75" s="196">
        <v>0</v>
      </c>
      <c r="Z75" s="196">
        <v>2.74</v>
      </c>
      <c r="AA75" s="196">
        <v>0.89</v>
      </c>
      <c r="AB75" s="196">
        <v>0</v>
      </c>
      <c r="AC75" s="196">
        <v>0</v>
      </c>
      <c r="AD75" s="196">
        <v>13.64</v>
      </c>
      <c r="AE75" s="196">
        <v>0</v>
      </c>
      <c r="AF75" s="196">
        <v>0</v>
      </c>
      <c r="AG75" s="196">
        <v>42.58</v>
      </c>
      <c r="AH75" s="196">
        <v>0</v>
      </c>
      <c r="AI75" s="196">
        <v>10.45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0</v>
      </c>
      <c r="AP75" s="196">
        <v>99</v>
      </c>
      <c r="AQ75" s="196">
        <v>0</v>
      </c>
      <c r="AR75" s="196">
        <v>3.87</v>
      </c>
      <c r="AS75" s="196">
        <v>0</v>
      </c>
      <c r="AT75" s="196">
        <v>1.81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7.73</v>
      </c>
      <c r="E76" s="196">
        <v>0</v>
      </c>
      <c r="F76" s="196">
        <v>0</v>
      </c>
      <c r="G76" s="196">
        <v>18.07</v>
      </c>
      <c r="H76" s="196">
        <v>0</v>
      </c>
      <c r="I76" s="196">
        <v>0</v>
      </c>
      <c r="J76" s="196">
        <v>21.71</v>
      </c>
      <c r="K76" s="196">
        <v>6.33</v>
      </c>
      <c r="L76" s="196">
        <v>1.69</v>
      </c>
      <c r="M76" s="196">
        <v>0</v>
      </c>
      <c r="N76" s="196">
        <v>0</v>
      </c>
      <c r="O76" s="196">
        <v>0.94</v>
      </c>
      <c r="P76" s="196">
        <v>2.68</v>
      </c>
      <c r="Q76" s="196">
        <v>0.21</v>
      </c>
      <c r="R76" s="196">
        <v>0.42</v>
      </c>
      <c r="S76" s="196">
        <v>0.26</v>
      </c>
      <c r="T76" s="196">
        <v>0</v>
      </c>
      <c r="U76" s="196">
        <v>12.31</v>
      </c>
      <c r="V76" s="196">
        <v>0.2</v>
      </c>
      <c r="W76" s="196">
        <v>0.34</v>
      </c>
      <c r="X76" s="196">
        <v>1.45</v>
      </c>
      <c r="Y76" s="196">
        <v>0</v>
      </c>
      <c r="Z76" s="196">
        <v>2.74</v>
      </c>
      <c r="AA76" s="196">
        <v>0.89</v>
      </c>
      <c r="AB76" s="196">
        <v>0</v>
      </c>
      <c r="AC76" s="196">
        <v>0</v>
      </c>
      <c r="AD76" s="196">
        <v>13.64</v>
      </c>
      <c r="AE76" s="196">
        <v>0</v>
      </c>
      <c r="AF76" s="196">
        <v>0</v>
      </c>
      <c r="AG76" s="196">
        <v>42.58</v>
      </c>
      <c r="AH76" s="196">
        <v>0</v>
      </c>
      <c r="AI76" s="196">
        <v>10.45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0</v>
      </c>
      <c r="AP76" s="196">
        <v>99</v>
      </c>
      <c r="AQ76" s="196">
        <v>0</v>
      </c>
      <c r="AR76" s="196">
        <v>3.87</v>
      </c>
      <c r="AS76" s="196">
        <v>0</v>
      </c>
      <c r="AT76" s="196">
        <v>1.81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7.73</v>
      </c>
      <c r="E77" s="196">
        <v>0</v>
      </c>
      <c r="F77" s="196">
        <v>0</v>
      </c>
      <c r="G77" s="196">
        <v>18.07</v>
      </c>
      <c r="H77" s="196">
        <v>0</v>
      </c>
      <c r="I77" s="196">
        <v>0</v>
      </c>
      <c r="J77" s="196">
        <v>21.71</v>
      </c>
      <c r="K77" s="196">
        <v>6.33</v>
      </c>
      <c r="L77" s="196">
        <v>1.69</v>
      </c>
      <c r="M77" s="196">
        <v>0</v>
      </c>
      <c r="N77" s="196">
        <v>0</v>
      </c>
      <c r="O77" s="196">
        <v>0.94</v>
      </c>
      <c r="P77" s="196">
        <v>2.68</v>
      </c>
      <c r="Q77" s="196">
        <v>0.21</v>
      </c>
      <c r="R77" s="196">
        <v>0.42</v>
      </c>
      <c r="S77" s="196">
        <v>0.26</v>
      </c>
      <c r="T77" s="196">
        <v>0</v>
      </c>
      <c r="U77" s="196">
        <v>12.31</v>
      </c>
      <c r="V77" s="196">
        <v>0.2</v>
      </c>
      <c r="W77" s="196">
        <v>0.34</v>
      </c>
      <c r="X77" s="196">
        <v>1.45</v>
      </c>
      <c r="Y77" s="196">
        <v>0</v>
      </c>
      <c r="Z77" s="196">
        <v>2.74</v>
      </c>
      <c r="AA77" s="196">
        <v>0.89</v>
      </c>
      <c r="AB77" s="196">
        <v>0</v>
      </c>
      <c r="AC77" s="196">
        <v>0</v>
      </c>
      <c r="AD77" s="196">
        <v>13.64</v>
      </c>
      <c r="AE77" s="196">
        <v>0</v>
      </c>
      <c r="AF77" s="196">
        <v>0</v>
      </c>
      <c r="AG77" s="196">
        <v>42.58</v>
      </c>
      <c r="AH77" s="196">
        <v>0</v>
      </c>
      <c r="AI77" s="196">
        <v>10.45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0</v>
      </c>
      <c r="AP77" s="196">
        <v>99</v>
      </c>
      <c r="AQ77" s="196">
        <v>0</v>
      </c>
      <c r="AR77" s="196">
        <v>3.87</v>
      </c>
      <c r="AS77" s="196">
        <v>0</v>
      </c>
      <c r="AT77" s="196">
        <v>1.81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7.73</v>
      </c>
      <c r="E78" s="196">
        <v>0</v>
      </c>
      <c r="F78" s="196">
        <v>0</v>
      </c>
      <c r="G78" s="196">
        <v>18.07</v>
      </c>
      <c r="H78" s="196">
        <v>0</v>
      </c>
      <c r="I78" s="196">
        <v>0</v>
      </c>
      <c r="J78" s="196">
        <v>21.71</v>
      </c>
      <c r="K78" s="196">
        <v>6.33</v>
      </c>
      <c r="L78" s="196">
        <v>1.69</v>
      </c>
      <c r="M78" s="196">
        <v>0</v>
      </c>
      <c r="N78" s="196">
        <v>0</v>
      </c>
      <c r="O78" s="196">
        <v>0.94</v>
      </c>
      <c r="P78" s="196">
        <v>2.68</v>
      </c>
      <c r="Q78" s="196">
        <v>0.21</v>
      </c>
      <c r="R78" s="196">
        <v>0.42</v>
      </c>
      <c r="S78" s="196">
        <v>0.26</v>
      </c>
      <c r="T78" s="196">
        <v>0</v>
      </c>
      <c r="U78" s="196">
        <v>12.31</v>
      </c>
      <c r="V78" s="196">
        <v>0.2</v>
      </c>
      <c r="W78" s="196">
        <v>0.34</v>
      </c>
      <c r="X78" s="196">
        <v>1.45</v>
      </c>
      <c r="Y78" s="196">
        <v>0</v>
      </c>
      <c r="Z78" s="196">
        <v>2.74</v>
      </c>
      <c r="AA78" s="196">
        <v>0.89</v>
      </c>
      <c r="AB78" s="196">
        <v>0</v>
      </c>
      <c r="AC78" s="196">
        <v>0</v>
      </c>
      <c r="AD78" s="196">
        <v>13.64</v>
      </c>
      <c r="AE78" s="196">
        <v>0</v>
      </c>
      <c r="AF78" s="196">
        <v>0</v>
      </c>
      <c r="AG78" s="196">
        <v>42.58</v>
      </c>
      <c r="AH78" s="196">
        <v>0</v>
      </c>
      <c r="AI78" s="196">
        <v>10.45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0</v>
      </c>
      <c r="AP78" s="196">
        <v>99</v>
      </c>
      <c r="AQ78" s="196">
        <v>0</v>
      </c>
      <c r="AR78" s="196">
        <v>3.87</v>
      </c>
      <c r="AS78" s="196">
        <v>0</v>
      </c>
      <c r="AT78" s="196">
        <v>1.81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7.73</v>
      </c>
      <c r="E79" s="196">
        <v>0</v>
      </c>
      <c r="F79" s="196">
        <v>0</v>
      </c>
      <c r="G79" s="196">
        <v>18.100000000000001</v>
      </c>
      <c r="H79" s="196">
        <v>0</v>
      </c>
      <c r="I79" s="196">
        <v>0</v>
      </c>
      <c r="J79" s="196">
        <v>21.71</v>
      </c>
      <c r="K79" s="196">
        <v>6.33</v>
      </c>
      <c r="L79" s="196">
        <v>1.69</v>
      </c>
      <c r="M79" s="196">
        <v>0</v>
      </c>
      <c r="N79" s="196">
        <v>0</v>
      </c>
      <c r="O79" s="196">
        <v>0.94</v>
      </c>
      <c r="P79" s="196">
        <v>2.68</v>
      </c>
      <c r="Q79" s="196">
        <v>0.21</v>
      </c>
      <c r="R79" s="196">
        <v>0.42</v>
      </c>
      <c r="S79" s="196">
        <v>0.26</v>
      </c>
      <c r="T79" s="196">
        <v>0</v>
      </c>
      <c r="U79" s="196">
        <v>12.31</v>
      </c>
      <c r="V79" s="196">
        <v>0.2</v>
      </c>
      <c r="W79" s="196">
        <v>0.34</v>
      </c>
      <c r="X79" s="196">
        <v>1.45</v>
      </c>
      <c r="Y79" s="196">
        <v>0</v>
      </c>
      <c r="Z79" s="196">
        <v>2.74</v>
      </c>
      <c r="AA79" s="196">
        <v>0.89</v>
      </c>
      <c r="AB79" s="196">
        <v>0</v>
      </c>
      <c r="AC79" s="196">
        <v>0</v>
      </c>
      <c r="AD79" s="196">
        <v>13.64</v>
      </c>
      <c r="AE79" s="196">
        <v>0</v>
      </c>
      <c r="AF79" s="196">
        <v>0</v>
      </c>
      <c r="AG79" s="196">
        <v>42.58</v>
      </c>
      <c r="AH79" s="196">
        <v>0</v>
      </c>
      <c r="AI79" s="196">
        <v>10.45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0</v>
      </c>
      <c r="AP79" s="196">
        <v>99</v>
      </c>
      <c r="AQ79" s="196">
        <v>0</v>
      </c>
      <c r="AR79" s="196">
        <v>3.87</v>
      </c>
      <c r="AS79" s="196">
        <v>0</v>
      </c>
      <c r="AT79" s="196">
        <v>1.81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7.73</v>
      </c>
      <c r="E80" s="196">
        <v>0</v>
      </c>
      <c r="F80" s="196">
        <v>0</v>
      </c>
      <c r="G80" s="196">
        <v>18.100000000000001</v>
      </c>
      <c r="H80" s="196">
        <v>0</v>
      </c>
      <c r="I80" s="196">
        <v>0</v>
      </c>
      <c r="J80" s="196">
        <v>21.71</v>
      </c>
      <c r="K80" s="196">
        <v>6.33</v>
      </c>
      <c r="L80" s="196">
        <v>1.69</v>
      </c>
      <c r="M80" s="196">
        <v>0</v>
      </c>
      <c r="N80" s="196">
        <v>0</v>
      </c>
      <c r="O80" s="196">
        <v>0.94</v>
      </c>
      <c r="P80" s="196">
        <v>2.68</v>
      </c>
      <c r="Q80" s="196">
        <v>0.21</v>
      </c>
      <c r="R80" s="196">
        <v>0.42</v>
      </c>
      <c r="S80" s="196">
        <v>0.26</v>
      </c>
      <c r="T80" s="196">
        <v>0</v>
      </c>
      <c r="U80" s="196">
        <v>12.31</v>
      </c>
      <c r="V80" s="196">
        <v>0.2</v>
      </c>
      <c r="W80" s="196">
        <v>0.34</v>
      </c>
      <c r="X80" s="196">
        <v>1.45</v>
      </c>
      <c r="Y80" s="196">
        <v>0</v>
      </c>
      <c r="Z80" s="196">
        <v>2.74</v>
      </c>
      <c r="AA80" s="196">
        <v>0.89</v>
      </c>
      <c r="AB80" s="196">
        <v>0</v>
      </c>
      <c r="AC80" s="196">
        <v>0</v>
      </c>
      <c r="AD80" s="196">
        <v>13.64</v>
      </c>
      <c r="AE80" s="196">
        <v>0</v>
      </c>
      <c r="AF80" s="196">
        <v>0</v>
      </c>
      <c r="AG80" s="196">
        <v>42.58</v>
      </c>
      <c r="AH80" s="196">
        <v>0</v>
      </c>
      <c r="AI80" s="196">
        <v>10.45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0</v>
      </c>
      <c r="AP80" s="196">
        <v>99</v>
      </c>
      <c r="AQ80" s="196">
        <v>0</v>
      </c>
      <c r="AR80" s="196">
        <v>3.87</v>
      </c>
      <c r="AS80" s="196">
        <v>0</v>
      </c>
      <c r="AT80" s="196">
        <v>1.81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7.73</v>
      </c>
      <c r="E81" s="196">
        <v>0</v>
      </c>
      <c r="F81" s="196">
        <v>0</v>
      </c>
      <c r="G81" s="196">
        <v>18.100000000000001</v>
      </c>
      <c r="H81" s="196">
        <v>0</v>
      </c>
      <c r="I81" s="196">
        <v>0</v>
      </c>
      <c r="J81" s="196">
        <v>21.71</v>
      </c>
      <c r="K81" s="196">
        <v>6.33</v>
      </c>
      <c r="L81" s="196">
        <v>1.69</v>
      </c>
      <c r="M81" s="196">
        <v>0</v>
      </c>
      <c r="N81" s="196">
        <v>0</v>
      </c>
      <c r="O81" s="196">
        <v>0.94</v>
      </c>
      <c r="P81" s="196">
        <v>2.68</v>
      </c>
      <c r="Q81" s="196">
        <v>0.21</v>
      </c>
      <c r="R81" s="196">
        <v>0.42</v>
      </c>
      <c r="S81" s="196">
        <v>0.26</v>
      </c>
      <c r="T81" s="196">
        <v>0</v>
      </c>
      <c r="U81" s="196">
        <v>12.31</v>
      </c>
      <c r="V81" s="196">
        <v>0.2</v>
      </c>
      <c r="W81" s="196">
        <v>0.32</v>
      </c>
      <c r="X81" s="196">
        <v>1.45</v>
      </c>
      <c r="Y81" s="196">
        <v>0</v>
      </c>
      <c r="Z81" s="196">
        <v>2.74</v>
      </c>
      <c r="AA81" s="196">
        <v>0.89</v>
      </c>
      <c r="AB81" s="196">
        <v>0</v>
      </c>
      <c r="AC81" s="196">
        <v>0</v>
      </c>
      <c r="AD81" s="196">
        <v>13.64</v>
      </c>
      <c r="AE81" s="196">
        <v>0</v>
      </c>
      <c r="AF81" s="196">
        <v>0</v>
      </c>
      <c r="AG81" s="196">
        <v>42.58</v>
      </c>
      <c r="AH81" s="196">
        <v>0</v>
      </c>
      <c r="AI81" s="196">
        <v>10.45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0</v>
      </c>
      <c r="AP81" s="196">
        <v>99</v>
      </c>
      <c r="AQ81" s="196">
        <v>0</v>
      </c>
      <c r="AR81" s="196">
        <v>3.87</v>
      </c>
      <c r="AS81" s="196">
        <v>0</v>
      </c>
      <c r="AT81" s="196">
        <v>1.81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7.73</v>
      </c>
      <c r="E82" s="196">
        <v>0</v>
      </c>
      <c r="F82" s="196">
        <v>0</v>
      </c>
      <c r="G82" s="196">
        <v>18.100000000000001</v>
      </c>
      <c r="H82" s="196">
        <v>0</v>
      </c>
      <c r="I82" s="196">
        <v>0</v>
      </c>
      <c r="J82" s="196">
        <v>21.71</v>
      </c>
      <c r="K82" s="196">
        <v>6.33</v>
      </c>
      <c r="L82" s="196">
        <v>1.69</v>
      </c>
      <c r="M82" s="196">
        <v>0</v>
      </c>
      <c r="N82" s="196">
        <v>0</v>
      </c>
      <c r="O82" s="196">
        <v>0.94</v>
      </c>
      <c r="P82" s="196">
        <v>2.68</v>
      </c>
      <c r="Q82" s="196">
        <v>0.21</v>
      </c>
      <c r="R82" s="196">
        <v>0.42</v>
      </c>
      <c r="S82" s="196">
        <v>0.26</v>
      </c>
      <c r="T82" s="196">
        <v>0</v>
      </c>
      <c r="U82" s="196">
        <v>12.31</v>
      </c>
      <c r="V82" s="196">
        <v>0.2</v>
      </c>
      <c r="W82" s="196">
        <v>0.32</v>
      </c>
      <c r="X82" s="196">
        <v>1.45</v>
      </c>
      <c r="Y82" s="196">
        <v>0</v>
      </c>
      <c r="Z82" s="196">
        <v>2.74</v>
      </c>
      <c r="AA82" s="196">
        <v>0.89</v>
      </c>
      <c r="AB82" s="196">
        <v>0</v>
      </c>
      <c r="AC82" s="196">
        <v>0</v>
      </c>
      <c r="AD82" s="196">
        <v>13.64</v>
      </c>
      <c r="AE82" s="196">
        <v>0</v>
      </c>
      <c r="AF82" s="196">
        <v>0</v>
      </c>
      <c r="AG82" s="196">
        <v>42.58</v>
      </c>
      <c r="AH82" s="196">
        <v>0</v>
      </c>
      <c r="AI82" s="196">
        <v>10.45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0</v>
      </c>
      <c r="AP82" s="196">
        <v>99</v>
      </c>
      <c r="AQ82" s="196">
        <v>0</v>
      </c>
      <c r="AR82" s="196">
        <v>3.87</v>
      </c>
      <c r="AS82" s="196">
        <v>0</v>
      </c>
      <c r="AT82" s="196">
        <v>1.81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7.73</v>
      </c>
      <c r="E83" s="196">
        <v>0</v>
      </c>
      <c r="F83" s="196">
        <v>0</v>
      </c>
      <c r="G83" s="196">
        <v>18.100000000000001</v>
      </c>
      <c r="H83" s="196">
        <v>0</v>
      </c>
      <c r="I83" s="196">
        <v>0</v>
      </c>
      <c r="J83" s="196">
        <v>21.71</v>
      </c>
      <c r="K83" s="196">
        <v>6.33</v>
      </c>
      <c r="L83" s="196">
        <v>1.69</v>
      </c>
      <c r="M83" s="196">
        <v>0</v>
      </c>
      <c r="N83" s="196">
        <v>0</v>
      </c>
      <c r="O83" s="196">
        <v>0.94</v>
      </c>
      <c r="P83" s="196">
        <v>2.68</v>
      </c>
      <c r="Q83" s="196">
        <v>0.21</v>
      </c>
      <c r="R83" s="196">
        <v>0.42</v>
      </c>
      <c r="S83" s="196">
        <v>0.26</v>
      </c>
      <c r="T83" s="196">
        <v>0</v>
      </c>
      <c r="U83" s="196">
        <v>12.31</v>
      </c>
      <c r="V83" s="196">
        <v>0.2</v>
      </c>
      <c r="W83" s="196">
        <v>0.32</v>
      </c>
      <c r="X83" s="196">
        <v>1.45</v>
      </c>
      <c r="Y83" s="196">
        <v>0</v>
      </c>
      <c r="Z83" s="196">
        <v>2.74</v>
      </c>
      <c r="AA83" s="196">
        <v>0.89</v>
      </c>
      <c r="AB83" s="196">
        <v>0</v>
      </c>
      <c r="AC83" s="196">
        <v>0</v>
      </c>
      <c r="AD83" s="196">
        <v>13.64</v>
      </c>
      <c r="AE83" s="196">
        <v>0</v>
      </c>
      <c r="AF83" s="196">
        <v>0</v>
      </c>
      <c r="AG83" s="196">
        <v>42.58</v>
      </c>
      <c r="AH83" s="196">
        <v>0</v>
      </c>
      <c r="AI83" s="196">
        <v>10.45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0</v>
      </c>
      <c r="AP83" s="196">
        <v>99</v>
      </c>
      <c r="AQ83" s="196">
        <v>0</v>
      </c>
      <c r="AR83" s="196">
        <v>3.87</v>
      </c>
      <c r="AS83" s="196">
        <v>0</v>
      </c>
      <c r="AT83" s="196">
        <v>1.81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7.73</v>
      </c>
      <c r="E84" s="196">
        <v>0</v>
      </c>
      <c r="F84" s="196">
        <v>0</v>
      </c>
      <c r="G84" s="196">
        <v>18.100000000000001</v>
      </c>
      <c r="H84" s="196">
        <v>0</v>
      </c>
      <c r="I84" s="196">
        <v>0</v>
      </c>
      <c r="J84" s="196">
        <v>21.71</v>
      </c>
      <c r="K84" s="196">
        <v>6.33</v>
      </c>
      <c r="L84" s="196">
        <v>1.69</v>
      </c>
      <c r="M84" s="196">
        <v>0</v>
      </c>
      <c r="N84" s="196">
        <v>0</v>
      </c>
      <c r="O84" s="196">
        <v>0.94</v>
      </c>
      <c r="P84" s="196">
        <v>2.68</v>
      </c>
      <c r="Q84" s="196">
        <v>0.21</v>
      </c>
      <c r="R84" s="196">
        <v>0.42</v>
      </c>
      <c r="S84" s="196">
        <v>0.26</v>
      </c>
      <c r="T84" s="196">
        <v>0</v>
      </c>
      <c r="U84" s="196">
        <v>12.31</v>
      </c>
      <c r="V84" s="196">
        <v>0.2</v>
      </c>
      <c r="W84" s="196">
        <v>0.32</v>
      </c>
      <c r="X84" s="196">
        <v>1.45</v>
      </c>
      <c r="Y84" s="196">
        <v>0</v>
      </c>
      <c r="Z84" s="196">
        <v>2.74</v>
      </c>
      <c r="AA84" s="196">
        <v>0.89</v>
      </c>
      <c r="AB84" s="196">
        <v>0</v>
      </c>
      <c r="AC84" s="196">
        <v>0</v>
      </c>
      <c r="AD84" s="196">
        <v>13.64</v>
      </c>
      <c r="AE84" s="196">
        <v>0</v>
      </c>
      <c r="AF84" s="196">
        <v>0</v>
      </c>
      <c r="AG84" s="196">
        <v>42.58</v>
      </c>
      <c r="AH84" s="196">
        <v>0</v>
      </c>
      <c r="AI84" s="196">
        <v>10.45</v>
      </c>
      <c r="AJ84" s="196">
        <v>0</v>
      </c>
      <c r="AK84" s="196">
        <v>2.6</v>
      </c>
      <c r="AL84" s="196">
        <v>0</v>
      </c>
      <c r="AM84" s="196">
        <v>0</v>
      </c>
      <c r="AN84" s="196">
        <v>0</v>
      </c>
      <c r="AO84" s="196">
        <v>0</v>
      </c>
      <c r="AP84" s="196">
        <v>99</v>
      </c>
      <c r="AQ84" s="196">
        <v>0</v>
      </c>
      <c r="AR84" s="196">
        <v>3.87</v>
      </c>
      <c r="AS84" s="196">
        <v>0</v>
      </c>
      <c r="AT84" s="196">
        <v>1.81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7.73</v>
      </c>
      <c r="E85" s="196">
        <v>0</v>
      </c>
      <c r="F85" s="196">
        <v>0</v>
      </c>
      <c r="G85" s="196">
        <v>18.100000000000001</v>
      </c>
      <c r="H85" s="196">
        <v>0</v>
      </c>
      <c r="I85" s="196">
        <v>0</v>
      </c>
      <c r="J85" s="196">
        <v>21.71</v>
      </c>
      <c r="K85" s="196">
        <v>6.33</v>
      </c>
      <c r="L85" s="196">
        <v>1.69</v>
      </c>
      <c r="M85" s="196">
        <v>0</v>
      </c>
      <c r="N85" s="196">
        <v>0</v>
      </c>
      <c r="O85" s="196">
        <v>0.94</v>
      </c>
      <c r="P85" s="196">
        <v>2.68</v>
      </c>
      <c r="Q85" s="196">
        <v>0.21</v>
      </c>
      <c r="R85" s="196">
        <v>0.42</v>
      </c>
      <c r="S85" s="196">
        <v>0.26</v>
      </c>
      <c r="T85" s="196">
        <v>0</v>
      </c>
      <c r="U85" s="196">
        <v>12.31</v>
      </c>
      <c r="V85" s="196">
        <v>0.2</v>
      </c>
      <c r="W85" s="196">
        <v>0.32</v>
      </c>
      <c r="X85" s="196">
        <v>1.45</v>
      </c>
      <c r="Y85" s="196">
        <v>0</v>
      </c>
      <c r="Z85" s="196">
        <v>2.74</v>
      </c>
      <c r="AA85" s="196">
        <v>0.89</v>
      </c>
      <c r="AB85" s="196">
        <v>0</v>
      </c>
      <c r="AC85" s="196">
        <v>0</v>
      </c>
      <c r="AD85" s="196">
        <v>13.64</v>
      </c>
      <c r="AE85" s="196">
        <v>0</v>
      </c>
      <c r="AF85" s="196">
        <v>0</v>
      </c>
      <c r="AG85" s="196">
        <v>42.58</v>
      </c>
      <c r="AH85" s="196">
        <v>0</v>
      </c>
      <c r="AI85" s="196">
        <v>10.45</v>
      </c>
      <c r="AJ85" s="196">
        <v>0</v>
      </c>
      <c r="AK85" s="196">
        <v>2.6</v>
      </c>
      <c r="AL85" s="196">
        <v>0</v>
      </c>
      <c r="AM85" s="196">
        <v>0</v>
      </c>
      <c r="AN85" s="196">
        <v>0</v>
      </c>
      <c r="AO85" s="196">
        <v>0</v>
      </c>
      <c r="AP85" s="196">
        <v>99</v>
      </c>
      <c r="AQ85" s="196">
        <v>0</v>
      </c>
      <c r="AR85" s="196">
        <v>3.87</v>
      </c>
      <c r="AS85" s="196">
        <v>0</v>
      </c>
      <c r="AT85" s="196">
        <v>1.81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7.73</v>
      </c>
      <c r="E86" s="196">
        <v>0</v>
      </c>
      <c r="F86" s="196">
        <v>0</v>
      </c>
      <c r="G86" s="196">
        <v>18.100000000000001</v>
      </c>
      <c r="H86" s="196">
        <v>0</v>
      </c>
      <c r="I86" s="196">
        <v>0</v>
      </c>
      <c r="J86" s="196">
        <v>21.71</v>
      </c>
      <c r="K86" s="196">
        <v>6.33</v>
      </c>
      <c r="L86" s="196">
        <v>1.69</v>
      </c>
      <c r="M86" s="196">
        <v>0</v>
      </c>
      <c r="N86" s="196">
        <v>0</v>
      </c>
      <c r="O86" s="196">
        <v>0.94</v>
      </c>
      <c r="P86" s="196">
        <v>2.68</v>
      </c>
      <c r="Q86" s="196">
        <v>0.21</v>
      </c>
      <c r="R86" s="196">
        <v>0.42</v>
      </c>
      <c r="S86" s="196">
        <v>0.26</v>
      </c>
      <c r="T86" s="196">
        <v>0</v>
      </c>
      <c r="U86" s="196">
        <v>12.31</v>
      </c>
      <c r="V86" s="196">
        <v>0.2</v>
      </c>
      <c r="W86" s="196">
        <v>0.32</v>
      </c>
      <c r="X86" s="196">
        <v>1.45</v>
      </c>
      <c r="Y86" s="196">
        <v>0</v>
      </c>
      <c r="Z86" s="196">
        <v>2.74</v>
      </c>
      <c r="AA86" s="196">
        <v>0.89</v>
      </c>
      <c r="AB86" s="196">
        <v>0</v>
      </c>
      <c r="AC86" s="196">
        <v>0</v>
      </c>
      <c r="AD86" s="196">
        <v>13.64</v>
      </c>
      <c r="AE86" s="196">
        <v>0</v>
      </c>
      <c r="AF86" s="196">
        <v>0</v>
      </c>
      <c r="AG86" s="196">
        <v>25.71</v>
      </c>
      <c r="AH86" s="196">
        <v>-0.05</v>
      </c>
      <c r="AI86" s="196">
        <v>10.45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0</v>
      </c>
      <c r="AP86" s="196">
        <v>99</v>
      </c>
      <c r="AQ86" s="196">
        <v>0</v>
      </c>
      <c r="AR86" s="196">
        <v>3.87</v>
      </c>
      <c r="AS86" s="196">
        <v>0</v>
      </c>
      <c r="AT86" s="196">
        <v>1.81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7.73</v>
      </c>
      <c r="E87" s="196">
        <v>0</v>
      </c>
      <c r="F87" s="196">
        <v>0</v>
      </c>
      <c r="G87" s="196">
        <v>18.100000000000001</v>
      </c>
      <c r="H87" s="196">
        <v>0</v>
      </c>
      <c r="I87" s="196">
        <v>0</v>
      </c>
      <c r="J87" s="196">
        <v>21.71</v>
      </c>
      <c r="K87" s="196">
        <v>6.33</v>
      </c>
      <c r="L87" s="196">
        <v>1.69</v>
      </c>
      <c r="M87" s="196">
        <v>0</v>
      </c>
      <c r="N87" s="196">
        <v>0</v>
      </c>
      <c r="O87" s="196">
        <v>0.94</v>
      </c>
      <c r="P87" s="196">
        <v>2.68</v>
      </c>
      <c r="Q87" s="196">
        <v>0.21</v>
      </c>
      <c r="R87" s="196">
        <v>0.42</v>
      </c>
      <c r="S87" s="196">
        <v>0.26</v>
      </c>
      <c r="T87" s="196">
        <v>0</v>
      </c>
      <c r="U87" s="196">
        <v>12.31</v>
      </c>
      <c r="V87" s="196">
        <v>0.2</v>
      </c>
      <c r="W87" s="196">
        <v>0.32</v>
      </c>
      <c r="X87" s="196">
        <v>1.45</v>
      </c>
      <c r="Y87" s="196">
        <v>0</v>
      </c>
      <c r="Z87" s="196">
        <v>2.74</v>
      </c>
      <c r="AA87" s="196">
        <v>0.89</v>
      </c>
      <c r="AB87" s="196">
        <v>0</v>
      </c>
      <c r="AC87" s="196">
        <v>0</v>
      </c>
      <c r="AD87" s="196">
        <v>13.64</v>
      </c>
      <c r="AE87" s="196">
        <v>0</v>
      </c>
      <c r="AF87" s="196">
        <v>0</v>
      </c>
      <c r="AG87" s="196">
        <v>25.71</v>
      </c>
      <c r="AH87" s="196">
        <v>-0.05</v>
      </c>
      <c r="AI87" s="196">
        <v>10.45</v>
      </c>
      <c r="AJ87" s="196">
        <v>0</v>
      </c>
      <c r="AK87" s="196">
        <v>12.6</v>
      </c>
      <c r="AL87" s="196">
        <v>0</v>
      </c>
      <c r="AM87" s="196">
        <v>0</v>
      </c>
      <c r="AN87" s="196">
        <v>0</v>
      </c>
      <c r="AO87" s="196">
        <v>0</v>
      </c>
      <c r="AP87" s="196">
        <v>99</v>
      </c>
      <c r="AQ87" s="196">
        <v>0</v>
      </c>
      <c r="AR87" s="196">
        <v>3.87</v>
      </c>
      <c r="AS87" s="196">
        <v>0</v>
      </c>
      <c r="AT87" s="196">
        <v>1.81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7.73</v>
      </c>
      <c r="E88" s="196">
        <v>0</v>
      </c>
      <c r="F88" s="196">
        <v>0</v>
      </c>
      <c r="G88" s="196">
        <v>18.100000000000001</v>
      </c>
      <c r="H88" s="196">
        <v>0</v>
      </c>
      <c r="I88" s="196">
        <v>0</v>
      </c>
      <c r="J88" s="196">
        <v>21.71</v>
      </c>
      <c r="K88" s="196">
        <v>6.33</v>
      </c>
      <c r="L88" s="196">
        <v>1.69</v>
      </c>
      <c r="M88" s="196">
        <v>0</v>
      </c>
      <c r="N88" s="196">
        <v>0</v>
      </c>
      <c r="O88" s="196">
        <v>0.94</v>
      </c>
      <c r="P88" s="196">
        <v>2.68</v>
      </c>
      <c r="Q88" s="196">
        <v>0.21</v>
      </c>
      <c r="R88" s="196">
        <v>0.42</v>
      </c>
      <c r="S88" s="196">
        <v>0.26</v>
      </c>
      <c r="T88" s="196">
        <v>0</v>
      </c>
      <c r="U88" s="196">
        <v>12.31</v>
      </c>
      <c r="V88" s="196">
        <v>0.2</v>
      </c>
      <c r="W88" s="196">
        <v>0.32</v>
      </c>
      <c r="X88" s="196">
        <v>1.45</v>
      </c>
      <c r="Y88" s="196">
        <v>0</v>
      </c>
      <c r="Z88" s="196">
        <v>2.74</v>
      </c>
      <c r="AA88" s="196">
        <v>0.89</v>
      </c>
      <c r="AB88" s="196">
        <v>0</v>
      </c>
      <c r="AC88" s="196">
        <v>0</v>
      </c>
      <c r="AD88" s="196">
        <v>13.64</v>
      </c>
      <c r="AE88" s="196">
        <v>0</v>
      </c>
      <c r="AF88" s="196">
        <v>0</v>
      </c>
      <c r="AG88" s="196">
        <v>25.71</v>
      </c>
      <c r="AH88" s="196">
        <v>-0.05</v>
      </c>
      <c r="AI88" s="196">
        <v>10.45</v>
      </c>
      <c r="AJ88" s="196">
        <v>0</v>
      </c>
      <c r="AK88" s="196">
        <v>12.6</v>
      </c>
      <c r="AL88" s="196">
        <v>0</v>
      </c>
      <c r="AM88" s="196">
        <v>0</v>
      </c>
      <c r="AN88" s="196">
        <v>0</v>
      </c>
      <c r="AO88" s="196">
        <v>0</v>
      </c>
      <c r="AP88" s="196">
        <v>99</v>
      </c>
      <c r="AQ88" s="196">
        <v>0</v>
      </c>
      <c r="AR88" s="196">
        <v>3.87</v>
      </c>
      <c r="AS88" s="196">
        <v>0</v>
      </c>
      <c r="AT88" s="196">
        <v>1.81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7.73</v>
      </c>
      <c r="E89" s="196">
        <v>0</v>
      </c>
      <c r="F89" s="196">
        <v>0</v>
      </c>
      <c r="G89" s="196">
        <v>18.100000000000001</v>
      </c>
      <c r="H89" s="196">
        <v>0</v>
      </c>
      <c r="I89" s="196">
        <v>0</v>
      </c>
      <c r="J89" s="196">
        <v>21.71</v>
      </c>
      <c r="K89" s="196">
        <v>6.33</v>
      </c>
      <c r="L89" s="196">
        <v>1.69</v>
      </c>
      <c r="M89" s="196">
        <v>0</v>
      </c>
      <c r="N89" s="196">
        <v>0</v>
      </c>
      <c r="O89" s="196">
        <v>0.94</v>
      </c>
      <c r="P89" s="196">
        <v>2.68</v>
      </c>
      <c r="Q89" s="196">
        <v>0.21</v>
      </c>
      <c r="R89" s="196">
        <v>0.42</v>
      </c>
      <c r="S89" s="196">
        <v>0.26</v>
      </c>
      <c r="T89" s="196">
        <v>0</v>
      </c>
      <c r="U89" s="196">
        <v>12.31</v>
      </c>
      <c r="V89" s="196">
        <v>0.2</v>
      </c>
      <c r="W89" s="196">
        <v>0.32</v>
      </c>
      <c r="X89" s="196">
        <v>1.45</v>
      </c>
      <c r="Y89" s="196">
        <v>0</v>
      </c>
      <c r="Z89" s="196">
        <v>2.74</v>
      </c>
      <c r="AA89" s="196">
        <v>0.89</v>
      </c>
      <c r="AB89" s="196">
        <v>0</v>
      </c>
      <c r="AC89" s="196">
        <v>0</v>
      </c>
      <c r="AD89" s="196">
        <v>13.64</v>
      </c>
      <c r="AE89" s="196">
        <v>0</v>
      </c>
      <c r="AF89" s="196">
        <v>0</v>
      </c>
      <c r="AG89" s="196">
        <v>25.71</v>
      </c>
      <c r="AH89" s="196">
        <v>-0.05</v>
      </c>
      <c r="AI89" s="196">
        <v>10.45</v>
      </c>
      <c r="AJ89" s="196">
        <v>0</v>
      </c>
      <c r="AK89" s="196">
        <v>12.6</v>
      </c>
      <c r="AL89" s="196">
        <v>0</v>
      </c>
      <c r="AM89" s="196">
        <v>0</v>
      </c>
      <c r="AN89" s="196">
        <v>0</v>
      </c>
      <c r="AO89" s="196">
        <v>0</v>
      </c>
      <c r="AP89" s="196">
        <v>99</v>
      </c>
      <c r="AQ89" s="196">
        <v>0</v>
      </c>
      <c r="AR89" s="196">
        <v>3.87</v>
      </c>
      <c r="AS89" s="196">
        <v>0</v>
      </c>
      <c r="AT89" s="196">
        <v>1.81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7.73</v>
      </c>
      <c r="E90" s="196">
        <v>0</v>
      </c>
      <c r="F90" s="196">
        <v>0</v>
      </c>
      <c r="G90" s="196">
        <v>18.100000000000001</v>
      </c>
      <c r="H90" s="196">
        <v>0</v>
      </c>
      <c r="I90" s="196">
        <v>0</v>
      </c>
      <c r="J90" s="196">
        <v>21.71</v>
      </c>
      <c r="K90" s="196">
        <v>6.33</v>
      </c>
      <c r="L90" s="196">
        <v>1.69</v>
      </c>
      <c r="M90" s="196">
        <v>0</v>
      </c>
      <c r="N90" s="196">
        <v>0</v>
      </c>
      <c r="O90" s="196">
        <v>0.94</v>
      </c>
      <c r="P90" s="196">
        <v>2.68</v>
      </c>
      <c r="Q90" s="196">
        <v>0.21</v>
      </c>
      <c r="R90" s="196">
        <v>0.42</v>
      </c>
      <c r="S90" s="196">
        <v>0.26</v>
      </c>
      <c r="T90" s="196">
        <v>0</v>
      </c>
      <c r="U90" s="196">
        <v>12.31</v>
      </c>
      <c r="V90" s="196">
        <v>0.2</v>
      </c>
      <c r="W90" s="196">
        <v>0.32</v>
      </c>
      <c r="X90" s="196">
        <v>1.45</v>
      </c>
      <c r="Y90" s="196">
        <v>0</v>
      </c>
      <c r="Z90" s="196">
        <v>2.74</v>
      </c>
      <c r="AA90" s="196">
        <v>0.89</v>
      </c>
      <c r="AB90" s="196">
        <v>0</v>
      </c>
      <c r="AC90" s="196">
        <v>0</v>
      </c>
      <c r="AD90" s="196">
        <v>13.64</v>
      </c>
      <c r="AE90" s="196">
        <v>0</v>
      </c>
      <c r="AF90" s="196">
        <v>0</v>
      </c>
      <c r="AG90" s="196">
        <v>25.71</v>
      </c>
      <c r="AH90" s="196">
        <v>-0.05</v>
      </c>
      <c r="AI90" s="196">
        <v>10.45</v>
      </c>
      <c r="AJ90" s="196">
        <v>0</v>
      </c>
      <c r="AK90" s="196">
        <v>12.6</v>
      </c>
      <c r="AL90" s="196">
        <v>0</v>
      </c>
      <c r="AM90" s="196">
        <v>0</v>
      </c>
      <c r="AN90" s="196">
        <v>0</v>
      </c>
      <c r="AO90" s="196">
        <v>0</v>
      </c>
      <c r="AP90" s="196">
        <v>99</v>
      </c>
      <c r="AQ90" s="196">
        <v>0</v>
      </c>
      <c r="AR90" s="196">
        <v>3.87</v>
      </c>
      <c r="AS90" s="196">
        <v>0</v>
      </c>
      <c r="AT90" s="196">
        <v>1.81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7.73</v>
      </c>
      <c r="E91" s="196">
        <v>0</v>
      </c>
      <c r="F91" s="196">
        <v>0</v>
      </c>
      <c r="G91" s="196">
        <v>18.100000000000001</v>
      </c>
      <c r="H91" s="196">
        <v>0</v>
      </c>
      <c r="I91" s="196">
        <v>0</v>
      </c>
      <c r="J91" s="196">
        <v>21.71</v>
      </c>
      <c r="K91" s="196">
        <v>86.38</v>
      </c>
      <c r="L91" s="196">
        <v>24.27</v>
      </c>
      <c r="M91" s="196">
        <v>0</v>
      </c>
      <c r="N91" s="196">
        <v>0</v>
      </c>
      <c r="O91" s="196">
        <v>0.62</v>
      </c>
      <c r="P91" s="196">
        <v>2.68</v>
      </c>
      <c r="Q91" s="196">
        <v>0.21</v>
      </c>
      <c r="R91" s="196">
        <v>0.42</v>
      </c>
      <c r="S91" s="196">
        <v>0.26</v>
      </c>
      <c r="T91" s="196">
        <v>0</v>
      </c>
      <c r="U91" s="196">
        <v>12.31</v>
      </c>
      <c r="V91" s="196">
        <v>0.2</v>
      </c>
      <c r="W91" s="196">
        <v>0.32</v>
      </c>
      <c r="X91" s="196">
        <v>1.45</v>
      </c>
      <c r="Y91" s="196">
        <v>0</v>
      </c>
      <c r="Z91" s="196">
        <v>2.74</v>
      </c>
      <c r="AA91" s="196">
        <v>3.73</v>
      </c>
      <c r="AB91" s="196">
        <v>0</v>
      </c>
      <c r="AC91" s="196">
        <v>0</v>
      </c>
      <c r="AD91" s="196">
        <v>13.64</v>
      </c>
      <c r="AE91" s="196">
        <v>0</v>
      </c>
      <c r="AF91" s="196">
        <v>0</v>
      </c>
      <c r="AG91" s="196">
        <v>25.71</v>
      </c>
      <c r="AH91" s="196">
        <v>-0.06</v>
      </c>
      <c r="AI91" s="196">
        <v>10.45</v>
      </c>
      <c r="AJ91" s="196">
        <v>0</v>
      </c>
      <c r="AK91" s="196">
        <v>12.6</v>
      </c>
      <c r="AL91" s="196">
        <v>0</v>
      </c>
      <c r="AM91" s="196">
        <v>0</v>
      </c>
      <c r="AN91" s="196">
        <v>0</v>
      </c>
      <c r="AO91" s="196">
        <v>0</v>
      </c>
      <c r="AP91" s="196">
        <v>99</v>
      </c>
      <c r="AQ91" s="196">
        <v>0</v>
      </c>
      <c r="AR91" s="196">
        <v>3.87</v>
      </c>
      <c r="AS91" s="196">
        <v>0</v>
      </c>
      <c r="AT91" s="196">
        <v>1.81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7.73</v>
      </c>
      <c r="E92" s="196">
        <v>0</v>
      </c>
      <c r="F92" s="196">
        <v>0</v>
      </c>
      <c r="G92" s="196">
        <v>18.100000000000001</v>
      </c>
      <c r="H92" s="196">
        <v>0</v>
      </c>
      <c r="I92" s="196">
        <v>0</v>
      </c>
      <c r="J92" s="196">
        <v>21.71</v>
      </c>
      <c r="K92" s="196">
        <v>43.13</v>
      </c>
      <c r="L92" s="196">
        <v>1.69</v>
      </c>
      <c r="M92" s="196">
        <v>0</v>
      </c>
      <c r="N92" s="196">
        <v>0</v>
      </c>
      <c r="O92" s="196">
        <v>0</v>
      </c>
      <c r="P92" s="196">
        <v>2.68</v>
      </c>
      <c r="Q92" s="196">
        <v>0.21</v>
      </c>
      <c r="R92" s="196">
        <v>0.42</v>
      </c>
      <c r="S92" s="196">
        <v>0.26</v>
      </c>
      <c r="T92" s="196">
        <v>0</v>
      </c>
      <c r="U92" s="196">
        <v>12.31</v>
      </c>
      <c r="V92" s="196">
        <v>0.2</v>
      </c>
      <c r="W92" s="196">
        <v>0.32</v>
      </c>
      <c r="X92" s="196">
        <v>1.45</v>
      </c>
      <c r="Y92" s="196">
        <v>0</v>
      </c>
      <c r="Z92" s="196">
        <v>2.74</v>
      </c>
      <c r="AA92" s="196">
        <v>0.89</v>
      </c>
      <c r="AB92" s="196">
        <v>0</v>
      </c>
      <c r="AC92" s="196">
        <v>0</v>
      </c>
      <c r="AD92" s="196">
        <v>13.64</v>
      </c>
      <c r="AE92" s="196">
        <v>0</v>
      </c>
      <c r="AF92" s="196">
        <v>0</v>
      </c>
      <c r="AG92" s="196">
        <v>25.71</v>
      </c>
      <c r="AH92" s="196">
        <v>-0.06</v>
      </c>
      <c r="AI92" s="196">
        <v>10.45</v>
      </c>
      <c r="AJ92" s="196">
        <v>0</v>
      </c>
      <c r="AK92" s="196">
        <v>12.6</v>
      </c>
      <c r="AL92" s="196">
        <v>0</v>
      </c>
      <c r="AM92" s="196">
        <v>0</v>
      </c>
      <c r="AN92" s="196">
        <v>0</v>
      </c>
      <c r="AO92" s="196">
        <v>0</v>
      </c>
      <c r="AP92" s="196">
        <v>99</v>
      </c>
      <c r="AQ92" s="196">
        <v>0</v>
      </c>
      <c r="AR92" s="196">
        <v>3.87</v>
      </c>
      <c r="AS92" s="196">
        <v>0</v>
      </c>
      <c r="AT92" s="196">
        <v>1.81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7.73</v>
      </c>
      <c r="E93" s="196">
        <v>0</v>
      </c>
      <c r="F93" s="196">
        <v>0</v>
      </c>
      <c r="G93" s="196">
        <v>18.100000000000001</v>
      </c>
      <c r="H93" s="196">
        <v>0</v>
      </c>
      <c r="I93" s="196">
        <v>0</v>
      </c>
      <c r="J93" s="196">
        <v>21.71</v>
      </c>
      <c r="K93" s="196">
        <v>86.38</v>
      </c>
      <c r="L93" s="196">
        <v>24.27</v>
      </c>
      <c r="M93" s="196">
        <v>0</v>
      </c>
      <c r="N93" s="196">
        <v>0</v>
      </c>
      <c r="O93" s="196">
        <v>0</v>
      </c>
      <c r="P93" s="196">
        <v>2.68</v>
      </c>
      <c r="Q93" s="196">
        <v>0.21</v>
      </c>
      <c r="R93" s="196">
        <v>0.42</v>
      </c>
      <c r="S93" s="196">
        <v>0.26</v>
      </c>
      <c r="T93" s="196">
        <v>0</v>
      </c>
      <c r="U93" s="196">
        <v>12.14</v>
      </c>
      <c r="V93" s="196">
        <v>5.27</v>
      </c>
      <c r="W93" s="196">
        <v>0.32</v>
      </c>
      <c r="X93" s="196">
        <v>1.45</v>
      </c>
      <c r="Y93" s="196">
        <v>0</v>
      </c>
      <c r="Z93" s="196">
        <v>2.74</v>
      </c>
      <c r="AA93" s="196">
        <v>12.37</v>
      </c>
      <c r="AB93" s="196">
        <v>0</v>
      </c>
      <c r="AC93" s="196">
        <v>0</v>
      </c>
      <c r="AD93" s="196">
        <v>13.64</v>
      </c>
      <c r="AE93" s="196">
        <v>0</v>
      </c>
      <c r="AF93" s="196">
        <v>0</v>
      </c>
      <c r="AG93" s="196">
        <v>25.71</v>
      </c>
      <c r="AH93" s="196">
        <v>-0.06</v>
      </c>
      <c r="AI93" s="196">
        <v>10.45</v>
      </c>
      <c r="AJ93" s="196">
        <v>0</v>
      </c>
      <c r="AK93" s="196">
        <v>12.6</v>
      </c>
      <c r="AL93" s="196">
        <v>0</v>
      </c>
      <c r="AM93" s="196">
        <v>0</v>
      </c>
      <c r="AN93" s="196">
        <v>0</v>
      </c>
      <c r="AO93" s="196">
        <v>0</v>
      </c>
      <c r="AP93" s="196">
        <v>99</v>
      </c>
      <c r="AQ93" s="196">
        <v>0</v>
      </c>
      <c r="AR93" s="196">
        <v>3.87</v>
      </c>
      <c r="AS93" s="196">
        <v>0</v>
      </c>
      <c r="AT93" s="196">
        <v>1.81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7.73</v>
      </c>
      <c r="E94" s="196">
        <v>0</v>
      </c>
      <c r="F94" s="196">
        <v>0</v>
      </c>
      <c r="G94" s="196">
        <v>18.100000000000001</v>
      </c>
      <c r="H94" s="196">
        <v>0</v>
      </c>
      <c r="I94" s="196">
        <v>0</v>
      </c>
      <c r="J94" s="196">
        <v>21.71</v>
      </c>
      <c r="K94" s="196">
        <v>86.38</v>
      </c>
      <c r="L94" s="196">
        <v>24.27</v>
      </c>
      <c r="M94" s="196">
        <v>0</v>
      </c>
      <c r="N94" s="196">
        <v>0</v>
      </c>
      <c r="O94" s="196">
        <v>0</v>
      </c>
      <c r="P94" s="196">
        <v>2.68</v>
      </c>
      <c r="Q94" s="196">
        <v>3.83</v>
      </c>
      <c r="R94" s="196">
        <v>6.5</v>
      </c>
      <c r="S94" s="196">
        <v>3.93</v>
      </c>
      <c r="T94" s="196">
        <v>0</v>
      </c>
      <c r="U94" s="196">
        <v>11.45</v>
      </c>
      <c r="V94" s="196">
        <v>5.27</v>
      </c>
      <c r="W94" s="196">
        <v>0.32</v>
      </c>
      <c r="X94" s="196">
        <v>1.45</v>
      </c>
      <c r="Y94" s="196">
        <v>0</v>
      </c>
      <c r="Z94" s="196">
        <v>12.04</v>
      </c>
      <c r="AA94" s="196">
        <v>12.37</v>
      </c>
      <c r="AB94" s="196">
        <v>0</v>
      </c>
      <c r="AC94" s="196">
        <v>0</v>
      </c>
      <c r="AD94" s="196">
        <v>13.64</v>
      </c>
      <c r="AE94" s="196">
        <v>0</v>
      </c>
      <c r="AF94" s="196">
        <v>0</v>
      </c>
      <c r="AG94" s="196">
        <v>25.71</v>
      </c>
      <c r="AH94" s="196">
        <v>-0.06</v>
      </c>
      <c r="AI94" s="196">
        <v>10.45</v>
      </c>
      <c r="AJ94" s="196">
        <v>0</v>
      </c>
      <c r="AK94" s="196">
        <v>12.6</v>
      </c>
      <c r="AL94" s="196">
        <v>0</v>
      </c>
      <c r="AM94" s="196">
        <v>0</v>
      </c>
      <c r="AN94" s="196">
        <v>0</v>
      </c>
      <c r="AO94" s="196">
        <v>0</v>
      </c>
      <c r="AP94" s="196">
        <v>99</v>
      </c>
      <c r="AQ94" s="196">
        <v>0</v>
      </c>
      <c r="AR94" s="196">
        <v>3.87</v>
      </c>
      <c r="AS94" s="196">
        <v>0</v>
      </c>
      <c r="AT94" s="196">
        <v>1.81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7.73</v>
      </c>
      <c r="E95" s="196">
        <v>0</v>
      </c>
      <c r="F95" s="196">
        <v>0</v>
      </c>
      <c r="G95" s="196">
        <v>18.100000000000001</v>
      </c>
      <c r="H95" s="196">
        <v>0</v>
      </c>
      <c r="I95" s="196">
        <v>0</v>
      </c>
      <c r="J95" s="196">
        <v>21.71</v>
      </c>
      <c r="K95" s="196">
        <v>86.38</v>
      </c>
      <c r="L95" s="196">
        <v>24.27</v>
      </c>
      <c r="M95" s="196">
        <v>0</v>
      </c>
      <c r="N95" s="196">
        <v>0</v>
      </c>
      <c r="O95" s="196">
        <v>0</v>
      </c>
      <c r="P95" s="196">
        <v>2.68</v>
      </c>
      <c r="Q95" s="196">
        <v>3.83</v>
      </c>
      <c r="R95" s="196">
        <v>6.5</v>
      </c>
      <c r="S95" s="196">
        <v>4.1399999999999997</v>
      </c>
      <c r="T95" s="196">
        <v>0</v>
      </c>
      <c r="U95" s="196">
        <v>10.6</v>
      </c>
      <c r="V95" s="196">
        <v>5.27</v>
      </c>
      <c r="W95" s="196">
        <v>0.32</v>
      </c>
      <c r="X95" s="196">
        <v>1.45</v>
      </c>
      <c r="Y95" s="196">
        <v>0</v>
      </c>
      <c r="Z95" s="196">
        <v>2.74</v>
      </c>
      <c r="AA95" s="196">
        <v>12.43</v>
      </c>
      <c r="AB95" s="196">
        <v>0</v>
      </c>
      <c r="AC95" s="196">
        <v>0</v>
      </c>
      <c r="AD95" s="196">
        <v>13.64</v>
      </c>
      <c r="AE95" s="196">
        <v>0</v>
      </c>
      <c r="AF95" s="196">
        <v>0</v>
      </c>
      <c r="AG95" s="196">
        <v>25.71</v>
      </c>
      <c r="AH95" s="196">
        <v>16.71</v>
      </c>
      <c r="AI95" s="196">
        <v>10.45</v>
      </c>
      <c r="AJ95" s="196">
        <v>0</v>
      </c>
      <c r="AK95" s="196">
        <v>12.6</v>
      </c>
      <c r="AL95" s="196">
        <v>0</v>
      </c>
      <c r="AM95" s="196">
        <v>0</v>
      </c>
      <c r="AN95" s="196">
        <v>0</v>
      </c>
      <c r="AO95" s="196">
        <v>0</v>
      </c>
      <c r="AP95" s="196">
        <v>99</v>
      </c>
      <c r="AQ95" s="196">
        <v>0</v>
      </c>
      <c r="AR95" s="196">
        <v>3.87</v>
      </c>
      <c r="AS95" s="196">
        <v>0</v>
      </c>
      <c r="AT95" s="196">
        <v>1.81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7.73</v>
      </c>
      <c r="E96" s="196">
        <v>0</v>
      </c>
      <c r="F96" s="196">
        <v>0</v>
      </c>
      <c r="G96" s="196">
        <v>18.100000000000001</v>
      </c>
      <c r="H96" s="196">
        <v>0</v>
      </c>
      <c r="I96" s="196">
        <v>0</v>
      </c>
      <c r="J96" s="196">
        <v>21.71</v>
      </c>
      <c r="K96" s="196">
        <v>86.38</v>
      </c>
      <c r="L96" s="196">
        <v>24.27</v>
      </c>
      <c r="M96" s="196">
        <v>0</v>
      </c>
      <c r="N96" s="196">
        <v>0</v>
      </c>
      <c r="O96" s="196">
        <v>0</v>
      </c>
      <c r="P96" s="196">
        <v>2.68</v>
      </c>
      <c r="Q96" s="196">
        <v>3.83</v>
      </c>
      <c r="R96" s="196">
        <v>6.5</v>
      </c>
      <c r="S96" s="196">
        <v>4.1399999999999997</v>
      </c>
      <c r="T96" s="196">
        <v>0</v>
      </c>
      <c r="U96" s="196">
        <v>10.6</v>
      </c>
      <c r="V96" s="196">
        <v>5.27</v>
      </c>
      <c r="W96" s="196">
        <v>0.32</v>
      </c>
      <c r="X96" s="196">
        <v>1.45</v>
      </c>
      <c r="Y96" s="196">
        <v>0</v>
      </c>
      <c r="Z96" s="196">
        <v>2.74</v>
      </c>
      <c r="AA96" s="196">
        <v>12.43</v>
      </c>
      <c r="AB96" s="196">
        <v>0</v>
      </c>
      <c r="AC96" s="196">
        <v>0</v>
      </c>
      <c r="AD96" s="196">
        <v>13.64</v>
      </c>
      <c r="AE96" s="196">
        <v>0</v>
      </c>
      <c r="AF96" s="196">
        <v>0</v>
      </c>
      <c r="AG96" s="196">
        <v>42.59</v>
      </c>
      <c r="AH96" s="196">
        <v>16.71</v>
      </c>
      <c r="AI96" s="196">
        <v>10.45</v>
      </c>
      <c r="AJ96" s="196">
        <v>0</v>
      </c>
      <c r="AK96" s="196">
        <v>12.6</v>
      </c>
      <c r="AL96" s="196">
        <v>0</v>
      </c>
      <c r="AM96" s="196">
        <v>0</v>
      </c>
      <c r="AN96" s="196">
        <v>0</v>
      </c>
      <c r="AO96" s="196">
        <v>0</v>
      </c>
      <c r="AP96" s="196">
        <v>99</v>
      </c>
      <c r="AQ96" s="196">
        <v>0</v>
      </c>
      <c r="AR96" s="196">
        <v>3.87</v>
      </c>
      <c r="AS96" s="196">
        <v>0</v>
      </c>
      <c r="AT96" s="196">
        <v>1.81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7.73</v>
      </c>
      <c r="E97" s="196">
        <v>0</v>
      </c>
      <c r="F97" s="196">
        <v>0</v>
      </c>
      <c r="G97" s="196">
        <v>18.100000000000001</v>
      </c>
      <c r="H97" s="196">
        <v>0</v>
      </c>
      <c r="I97" s="196">
        <v>0</v>
      </c>
      <c r="J97" s="196">
        <v>21.71</v>
      </c>
      <c r="K97" s="196">
        <v>71.97</v>
      </c>
      <c r="L97" s="196">
        <v>3.12</v>
      </c>
      <c r="M97" s="196">
        <v>0</v>
      </c>
      <c r="N97" s="196">
        <v>0</v>
      </c>
      <c r="O97" s="196">
        <v>0</v>
      </c>
      <c r="P97" s="196">
        <v>2.5499999999999998</v>
      </c>
      <c r="Q97" s="196">
        <v>0.73</v>
      </c>
      <c r="R97" s="196">
        <v>1.1599999999999999</v>
      </c>
      <c r="S97" s="196">
        <v>0.93</v>
      </c>
      <c r="T97" s="196">
        <v>0</v>
      </c>
      <c r="U97" s="196">
        <v>10.6</v>
      </c>
      <c r="V97" s="196">
        <v>0.46</v>
      </c>
      <c r="W97" s="196">
        <v>0.32</v>
      </c>
      <c r="X97" s="196">
        <v>1.45</v>
      </c>
      <c r="Y97" s="196">
        <v>0</v>
      </c>
      <c r="Z97" s="196">
        <v>39.270000000000003</v>
      </c>
      <c r="AA97" s="196">
        <v>12.43</v>
      </c>
      <c r="AB97" s="196">
        <v>0</v>
      </c>
      <c r="AC97" s="196">
        <v>0</v>
      </c>
      <c r="AD97" s="196">
        <v>13.64</v>
      </c>
      <c r="AE97" s="196">
        <v>0</v>
      </c>
      <c r="AF97" s="196">
        <v>0</v>
      </c>
      <c r="AG97" s="196">
        <v>42.59</v>
      </c>
      <c r="AH97" s="196">
        <v>0</v>
      </c>
      <c r="AI97" s="196">
        <v>10.45</v>
      </c>
      <c r="AJ97" s="196">
        <v>0</v>
      </c>
      <c r="AK97" s="196">
        <v>12.6</v>
      </c>
      <c r="AL97" s="196">
        <v>0</v>
      </c>
      <c r="AM97" s="196">
        <v>0</v>
      </c>
      <c r="AN97" s="196">
        <v>0</v>
      </c>
      <c r="AO97" s="196">
        <v>0</v>
      </c>
      <c r="AP97" s="196">
        <v>99</v>
      </c>
      <c r="AQ97" s="196">
        <v>0</v>
      </c>
      <c r="AR97" s="196">
        <v>3.87</v>
      </c>
      <c r="AS97" s="196">
        <v>0</v>
      </c>
      <c r="AT97" s="196">
        <v>1.81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7.73</v>
      </c>
      <c r="E98" s="196">
        <v>0</v>
      </c>
      <c r="F98" s="196">
        <v>0</v>
      </c>
      <c r="G98" s="196">
        <v>18.100000000000001</v>
      </c>
      <c r="H98" s="196">
        <v>0</v>
      </c>
      <c r="I98" s="196">
        <v>0</v>
      </c>
      <c r="J98" s="196">
        <v>21.71</v>
      </c>
      <c r="K98" s="196">
        <v>67.16</v>
      </c>
      <c r="L98" s="196">
        <v>3.12</v>
      </c>
      <c r="M98" s="196">
        <v>0</v>
      </c>
      <c r="N98" s="196">
        <v>0</v>
      </c>
      <c r="O98" s="196">
        <v>0</v>
      </c>
      <c r="P98" s="196">
        <v>2.5499999999999998</v>
      </c>
      <c r="Q98" s="196">
        <v>0.73</v>
      </c>
      <c r="R98" s="196">
        <v>1.1599999999999999</v>
      </c>
      <c r="S98" s="196">
        <v>0.93</v>
      </c>
      <c r="T98" s="196">
        <v>0</v>
      </c>
      <c r="U98" s="196">
        <v>10.6</v>
      </c>
      <c r="V98" s="196">
        <v>0.46</v>
      </c>
      <c r="W98" s="196">
        <v>0.32</v>
      </c>
      <c r="X98" s="196">
        <v>1.45</v>
      </c>
      <c r="Y98" s="196">
        <v>0</v>
      </c>
      <c r="Z98" s="196">
        <v>39.270000000000003</v>
      </c>
      <c r="AA98" s="196">
        <v>12.43</v>
      </c>
      <c r="AB98" s="196">
        <v>0</v>
      </c>
      <c r="AC98" s="196">
        <v>0</v>
      </c>
      <c r="AD98" s="196">
        <v>13.64</v>
      </c>
      <c r="AE98" s="196">
        <v>0</v>
      </c>
      <c r="AF98" s="196">
        <v>0</v>
      </c>
      <c r="AG98" s="196">
        <v>42.59</v>
      </c>
      <c r="AH98" s="196">
        <v>0</v>
      </c>
      <c r="AI98" s="196">
        <v>10.45</v>
      </c>
      <c r="AJ98" s="196">
        <v>0</v>
      </c>
      <c r="AK98" s="196">
        <v>12.6</v>
      </c>
      <c r="AL98" s="196">
        <v>0</v>
      </c>
      <c r="AM98" s="196">
        <v>0</v>
      </c>
      <c r="AN98" s="196">
        <v>0</v>
      </c>
      <c r="AO98" s="196">
        <v>0</v>
      </c>
      <c r="AP98" s="196">
        <v>99</v>
      </c>
      <c r="AQ98" s="196">
        <v>0</v>
      </c>
      <c r="AR98" s="196">
        <v>3.87</v>
      </c>
      <c r="AS98" s="196">
        <v>0</v>
      </c>
      <c r="AT98" s="196">
        <v>1.81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0.18474000000000027</v>
      </c>
      <c r="E99">
        <f t="shared" si="0"/>
        <v>0</v>
      </c>
      <c r="F99">
        <f t="shared" si="0"/>
        <v>0</v>
      </c>
      <c r="G99">
        <f t="shared" si="0"/>
        <v>0.43420499999999945</v>
      </c>
      <c r="H99">
        <f t="shared" si="0"/>
        <v>0</v>
      </c>
      <c r="I99">
        <f t="shared" si="0"/>
        <v>0</v>
      </c>
      <c r="J99">
        <f t="shared" si="0"/>
        <v>0.52440000000000053</v>
      </c>
      <c r="K99">
        <f t="shared" si="0"/>
        <v>0.9260199999999994</v>
      </c>
      <c r="L99">
        <f t="shared" si="0"/>
        <v>0.19937250000000081</v>
      </c>
      <c r="M99">
        <f t="shared" si="0"/>
        <v>0</v>
      </c>
      <c r="N99">
        <f t="shared" si="0"/>
        <v>1.6842500000000007E-2</v>
      </c>
      <c r="O99">
        <f t="shared" si="0"/>
        <v>2.0834999999999975E-2</v>
      </c>
      <c r="P99">
        <f t="shared" si="0"/>
        <v>6.0605000000000082E-2</v>
      </c>
      <c r="Q99">
        <f t="shared" si="0"/>
        <v>2.8077499999999894E-2</v>
      </c>
      <c r="R99">
        <f t="shared" si="0"/>
        <v>4.7854999999999807E-2</v>
      </c>
      <c r="S99">
        <f t="shared" si="0"/>
        <v>3.0442500000000101E-2</v>
      </c>
      <c r="T99">
        <f t="shared" si="0"/>
        <v>0</v>
      </c>
      <c r="U99">
        <f t="shared" si="0"/>
        <v>0.2934724999999993</v>
      </c>
      <c r="V99">
        <f t="shared" si="0"/>
        <v>3.9277499999999917E-2</v>
      </c>
      <c r="W99">
        <f t="shared" si="0"/>
        <v>2.8935000000000016E-2</v>
      </c>
      <c r="X99">
        <f t="shared" si="0"/>
        <v>0.12440999999999978</v>
      </c>
      <c r="Y99">
        <f t="shared" si="0"/>
        <v>0</v>
      </c>
      <c r="Z99">
        <f t="shared" si="0"/>
        <v>0.28028000000000014</v>
      </c>
      <c r="AA99">
        <f t="shared" si="0"/>
        <v>0.10593999999999984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0.4356775</v>
      </c>
      <c r="AH99">
        <f t="shared" si="0"/>
        <v>0.50783000000000078</v>
      </c>
      <c r="AI99">
        <f t="shared" si="0"/>
        <v>0.12398749999999992</v>
      </c>
      <c r="AJ99">
        <f t="shared" si="0"/>
        <v>0</v>
      </c>
      <c r="AK99">
        <f t="shared" si="0"/>
        <v>0.17345750000000032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2.3759999999999999</v>
      </c>
      <c r="AQ99">
        <f t="shared" si="0"/>
        <v>0</v>
      </c>
      <c r="AR99">
        <f t="shared" si="0"/>
        <v>9.2880000000000087E-2</v>
      </c>
      <c r="AS99">
        <f t="shared" si="0"/>
        <v>0</v>
      </c>
      <c r="AT99">
        <f t="shared" si="0"/>
        <v>4.0080000000000032E-2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45315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-4.234</v>
      </c>
      <c r="D29" s="94">
        <f>'IDT-1 Calculation'!DH29</f>
        <v>10</v>
      </c>
      <c r="E29" s="94">
        <f>'IDT-1 Calculation'!DI29</f>
        <v>0</v>
      </c>
      <c r="F29" s="94">
        <f>'IDT-1 Calculation'!DJ29</f>
        <v>-5.766</v>
      </c>
      <c r="G29" s="99">
        <f t="shared" si="0"/>
        <v>0</v>
      </c>
    </row>
    <row r="30" spans="1:7">
      <c r="A30" s="98" t="s">
        <v>72</v>
      </c>
      <c r="B30" s="94">
        <f>'IDT-1 Calculation'!DF30</f>
        <v>14</v>
      </c>
      <c r="C30" s="94">
        <f>'IDT-1 Calculation'!DG30</f>
        <v>-10.161</v>
      </c>
      <c r="D30" s="94">
        <f>'IDT-1 Calculation'!DH30</f>
        <v>10</v>
      </c>
      <c r="E30" s="94">
        <f>'IDT-1 Calculation'!DI30</f>
        <v>0</v>
      </c>
      <c r="F30" s="94">
        <f>'IDT-1 Calculation'!DJ30</f>
        <v>-13.839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-8.4670000000000005</v>
      </c>
      <c r="D31" s="94">
        <f>'IDT-1 Calculation'!DH31</f>
        <v>20</v>
      </c>
      <c r="E31" s="94">
        <f>'IDT-1 Calculation'!DI31</f>
        <v>0</v>
      </c>
      <c r="F31" s="94">
        <f>'IDT-1 Calculation'!DJ31</f>
        <v>-11.532999999999999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16.27</v>
      </c>
      <c r="C54" s="94">
        <f>'IDT-1 Calculation'!DG54</f>
        <v>-30</v>
      </c>
      <c r="D54" s="94">
        <f>'IDT-1 Calculation'!DH54</f>
        <v>0</v>
      </c>
      <c r="E54" s="94">
        <f>'IDT-1 Calculation'!DI54</f>
        <v>0</v>
      </c>
      <c r="F54" s="94">
        <f>'IDT-1 Calculation'!DJ54</f>
        <v>13.73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10</v>
      </c>
      <c r="C59" s="94">
        <f>'IDT-1 Calculation'!DG59</f>
        <v>-10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10</v>
      </c>
      <c r="C60" s="94">
        <f>'IDT-1 Calculation'!DG60</f>
        <v>-10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25</v>
      </c>
      <c r="C61" s="94">
        <f>'IDT-1 Calculation'!DG61</f>
        <v>-25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20</v>
      </c>
      <c r="C62" s="94">
        <f>'IDT-1 Calculation'!DG62</f>
        <v>-20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5</v>
      </c>
      <c r="C63" s="94">
        <f>'IDT-1 Calculation'!DG63</f>
        <v>-5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78</v>
      </c>
      <c r="C64" s="94">
        <f>'IDT-1 Calculation'!DG64</f>
        <v>-78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90</v>
      </c>
      <c r="C65" s="94">
        <f>'IDT-1 Calculation'!DG65</f>
        <v>-90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80</v>
      </c>
      <c r="C66" s="94">
        <f>'IDT-1 Calculation'!DG66</f>
        <v>-80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32.055</v>
      </c>
      <c r="C67" s="94">
        <f>'IDT-1 Calculation'!DG67</f>
        <v>-59.998999999999995</v>
      </c>
      <c r="D67" s="94">
        <f>'IDT-1 Calculation'!DH67</f>
        <v>0.89300000000000002</v>
      </c>
      <c r="E67" s="94">
        <f>'IDT-1 Calculation'!DI67</f>
        <v>0</v>
      </c>
      <c r="F67" s="94">
        <f>'IDT-1 Calculation'!DJ67</f>
        <v>27.050999999999998</v>
      </c>
      <c r="G67" s="99">
        <f t="shared" si="0"/>
        <v>0</v>
      </c>
    </row>
    <row r="68" spans="1:7">
      <c r="A68" s="98" t="s">
        <v>110</v>
      </c>
      <c r="B68" s="94">
        <f>'IDT-1 Calculation'!DF68</f>
        <v>13.356</v>
      </c>
      <c r="C68" s="94">
        <f>'IDT-1 Calculation'!DG68</f>
        <v>-24.999000000000002</v>
      </c>
      <c r="D68" s="94">
        <f>'IDT-1 Calculation'!DH68</f>
        <v>0.372</v>
      </c>
      <c r="E68" s="94">
        <f>'IDT-1 Calculation'!DI68</f>
        <v>0</v>
      </c>
      <c r="F68" s="94">
        <f>'IDT-1 Calculation'!DJ68</f>
        <v>11.271000000000001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16.27</v>
      </c>
      <c r="C85" s="94">
        <f>'IDT-1 Calculation'!DG85</f>
        <v>-30</v>
      </c>
      <c r="D85" s="94">
        <f>'IDT-1 Calculation'!DH85</f>
        <v>0</v>
      </c>
      <c r="E85" s="94">
        <f>'IDT-1 Calculation'!DI85</f>
        <v>0</v>
      </c>
      <c r="F85" s="94">
        <f>'IDT-1 Calculation'!DJ85</f>
        <v>13.73</v>
      </c>
      <c r="G85" s="99">
        <f t="shared" si="1"/>
        <v>0</v>
      </c>
    </row>
    <row r="86" spans="1:7">
      <c r="A86" s="98" t="s">
        <v>128</v>
      </c>
      <c r="B86" s="94">
        <f>'IDT-1 Calculation'!DF86</f>
        <v>21.693000000000001</v>
      </c>
      <c r="C86" s="94">
        <f>'IDT-1 Calculation'!DG86</f>
        <v>-40</v>
      </c>
      <c r="D86" s="94">
        <f>'IDT-1 Calculation'!DH86</f>
        <v>0</v>
      </c>
      <c r="E86" s="94">
        <f>'IDT-1 Calculation'!DI86</f>
        <v>0</v>
      </c>
      <c r="F86" s="94">
        <f>'IDT-1 Calculation'!DJ86</f>
        <v>18.306999999999999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55</v>
      </c>
      <c r="C87" s="94">
        <f>'IDT-1 Calculation'!DG87</f>
        <v>-55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70</v>
      </c>
      <c r="C88" s="94">
        <f>'IDT-1 Calculation'!DG88</f>
        <v>-70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75</v>
      </c>
      <c r="C89" s="94">
        <f>'IDT-1 Calculation'!DG89</f>
        <v>-75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5</v>
      </c>
      <c r="C92" s="94">
        <f>'IDT-1 Calculation'!DG92</f>
        <v>-5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40</v>
      </c>
      <c r="C93" s="94">
        <f>'IDT-1 Calculation'!DG93</f>
        <v>-40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12</v>
      </c>
      <c r="C95" s="94">
        <f>'IDT-1 Calculation'!DG95</f>
        <v>-12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47</v>
      </c>
      <c r="C96" s="94">
        <f>'IDT-1 Calculation'!DG96</f>
        <v>-47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74</v>
      </c>
      <c r="C97" s="94">
        <f>'IDT-1 Calculation'!DG97</f>
        <v>-74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0.20241100000000001</v>
      </c>
      <c r="C99" s="110">
        <f>SUM(C3:C98)/4000</f>
        <v>-0.225965</v>
      </c>
      <c r="D99" s="110">
        <f>SUM(D3:D98)/4000</f>
        <v>1.0316250000000001E-2</v>
      </c>
      <c r="E99" s="110">
        <f>SUM(E3:E98)/4000</f>
        <v>0</v>
      </c>
      <c r="F99" s="110">
        <f>SUM(F3:F98)/4000</f>
        <v>1.3237750000000001E-2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12.42</v>
      </c>
      <c r="AI3" s="196">
        <v>0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0</v>
      </c>
      <c r="AP3" s="196">
        <v>10.029999999999999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12.42</v>
      </c>
      <c r="AI4" s="196">
        <v>0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0</v>
      </c>
      <c r="AP4" s="196">
        <v>10.029999999999999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12.42</v>
      </c>
      <c r="AI5" s="196">
        <v>0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0</v>
      </c>
      <c r="AP5" s="196">
        <v>10.029999999999999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12.42</v>
      </c>
      <c r="AI6" s="196">
        <v>0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0</v>
      </c>
      <c r="AP6" s="196">
        <v>10.029999999999999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12.42</v>
      </c>
      <c r="AI7" s="196">
        <v>0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0</v>
      </c>
      <c r="AP7" s="196">
        <v>10.029999999999999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12.42</v>
      </c>
      <c r="AI8" s="196">
        <v>0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0</v>
      </c>
      <c r="AP8" s="196">
        <v>10.029999999999999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12.42</v>
      </c>
      <c r="AI9" s="196">
        <v>0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0</v>
      </c>
      <c r="AP9" s="196">
        <v>10.029999999999999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12.42</v>
      </c>
      <c r="AI10" s="196">
        <v>0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0</v>
      </c>
      <c r="AP10" s="196">
        <v>10.029999999999999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12.42</v>
      </c>
      <c r="AI11" s="196">
        <v>0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0</v>
      </c>
      <c r="AP11" s="196">
        <v>10.029999999999999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12.42</v>
      </c>
      <c r="AI12" s="196">
        <v>0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0</v>
      </c>
      <c r="AP12" s="196">
        <v>10.029999999999999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12.42</v>
      </c>
      <c r="AI13" s="196">
        <v>0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0</v>
      </c>
      <c r="AP13" s="196">
        <v>10.029999999999999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12.42</v>
      </c>
      <c r="AI14" s="196">
        <v>0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0</v>
      </c>
      <c r="AP14" s="196">
        <v>10.029999999999999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12.42</v>
      </c>
      <c r="AI15" s="196">
        <v>0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0</v>
      </c>
      <c r="AP15" s="196">
        <v>10.029999999999999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12.42</v>
      </c>
      <c r="AI16" s="196">
        <v>0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0</v>
      </c>
      <c r="AP16" s="196">
        <v>10.029999999999999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12.42</v>
      </c>
      <c r="AI17" s="196">
        <v>0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0</v>
      </c>
      <c r="AP17" s="196">
        <v>10.029999999999999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12.42</v>
      </c>
      <c r="AI18" s="196">
        <v>0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0</v>
      </c>
      <c r="AP18" s="196">
        <v>10.029999999999999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12.42</v>
      </c>
      <c r="AI19" s="196">
        <v>0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10.029999999999999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12.42</v>
      </c>
      <c r="AI20" s="196">
        <v>0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10.029999999999999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12.42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10.029999999999999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12.42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10.029999999999999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12.42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10.029999999999999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12.42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10.029999999999999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12.42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10.029999999999999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12.42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10.029999999999999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12.42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10.029999999999999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12.42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10.029999999999999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12.42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10.029999999999999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12.42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10.029999999999999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12.42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10.029999999999999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12.42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10.029999999999999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12.42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10.029999999999999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12.42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10.029999999999999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12.42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10.029999999999999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12.42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10.029999999999999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12.42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10.029999999999999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12.42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10.029999999999999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12.42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10.029999999999999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12.42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10.029999999999999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12.42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10.029999999999999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12.42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10.029999999999999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12.42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10.029999999999999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12.42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10.029999999999999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12.42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10.029999999999999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12.42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10.029999999999999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12.42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10.029999999999999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12.42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10.029999999999999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12.42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10.029999999999999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12.42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10.029999999999999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12.42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10.029999999999999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9.6999999999999993</v>
      </c>
      <c r="AH52" s="196">
        <v>6.3</v>
      </c>
      <c r="AI52" s="196">
        <v>4.55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10.029999999999999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9.6999999999999993</v>
      </c>
      <c r="AH53" s="196">
        <v>6.3</v>
      </c>
      <c r="AI53" s="196">
        <v>4.55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10.029999999999999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9.6999999999999993</v>
      </c>
      <c r="AH54" s="196">
        <v>6.3</v>
      </c>
      <c r="AI54" s="196">
        <v>4.55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10.029999999999999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9.6999999999999993</v>
      </c>
      <c r="AH55" s="196">
        <v>6.3</v>
      </c>
      <c r="AI55" s="196">
        <v>3.94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10.029999999999999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9.6999999999999993</v>
      </c>
      <c r="AH56" s="196">
        <v>6.3</v>
      </c>
      <c r="AI56" s="196">
        <v>3.94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10.029999999999999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9.6999999999999993</v>
      </c>
      <c r="AH57" s="196">
        <v>6.3</v>
      </c>
      <c r="AI57" s="196">
        <v>3.94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10.029999999999999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9.6999999999999993</v>
      </c>
      <c r="AH58" s="196">
        <v>6.3</v>
      </c>
      <c r="AI58" s="196">
        <v>3.94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10.029999999999999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9.6999999999999993</v>
      </c>
      <c r="AH59" s="196">
        <v>6.3</v>
      </c>
      <c r="AI59" s="196">
        <v>3.94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10.029999999999999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9.6999999999999993</v>
      </c>
      <c r="AH60" s="196">
        <v>6.3</v>
      </c>
      <c r="AI60" s="196">
        <v>3.94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10.029999999999999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9.6999999999999993</v>
      </c>
      <c r="AH61" s="196">
        <v>6.3</v>
      </c>
      <c r="AI61" s="196">
        <v>3.94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10.029999999999999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9.6999999999999993</v>
      </c>
      <c r="AH62" s="196">
        <v>6.3</v>
      </c>
      <c r="AI62" s="196">
        <v>3.94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10.029999999999999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9.6999999999999993</v>
      </c>
      <c r="AH63" s="196">
        <v>6.3</v>
      </c>
      <c r="AI63" s="196">
        <v>3.94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10.029999999999999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9.6999999999999993</v>
      </c>
      <c r="AH64" s="196">
        <v>6.3</v>
      </c>
      <c r="AI64" s="196">
        <v>3.94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10.029999999999999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9.6999999999999993</v>
      </c>
      <c r="AH65" s="196">
        <v>6.3</v>
      </c>
      <c r="AI65" s="196">
        <v>3.94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10.029999999999999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9.6999999999999993</v>
      </c>
      <c r="AH66" s="196">
        <v>6.3</v>
      </c>
      <c r="AI66" s="196">
        <v>3.94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10.029999999999999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9.6999999999999993</v>
      </c>
      <c r="AH67" s="196">
        <v>6.3</v>
      </c>
      <c r="AI67" s="196">
        <v>3.94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10.029999999999999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9.6999999999999993</v>
      </c>
      <c r="AH68" s="196">
        <v>6.3</v>
      </c>
      <c r="AI68" s="196">
        <v>3.94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10.029999999999999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9.6999999999999993</v>
      </c>
      <c r="AH69" s="196">
        <v>6.3</v>
      </c>
      <c r="AI69" s="196">
        <v>3.94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10.029999999999999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9.6999999999999993</v>
      </c>
      <c r="AH70" s="196">
        <v>6.3</v>
      </c>
      <c r="AI70" s="196">
        <v>3.94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10.029999999999999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9.6999999999999993</v>
      </c>
      <c r="AH71" s="196">
        <v>6.3</v>
      </c>
      <c r="AI71" s="196">
        <v>3.94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10.029999999999999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9.6999999999999993</v>
      </c>
      <c r="AH72" s="196">
        <v>6.3</v>
      </c>
      <c r="AI72" s="196">
        <v>3.94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10.029999999999999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9.6999999999999993</v>
      </c>
      <c r="AH73" s="196">
        <v>6.3</v>
      </c>
      <c r="AI73" s="196">
        <v>3.94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10.029999999999999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9.6999999999999993</v>
      </c>
      <c r="AH74" s="196">
        <v>6.3</v>
      </c>
      <c r="AI74" s="196">
        <v>3.94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10.029999999999999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3.94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10.029999999999999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3.94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10.029999999999999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3.94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10.029999999999999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3.94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10.029999999999999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3.94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10.029999999999999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3.94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10.029999999999999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3.94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10.029999999999999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3.94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10.029999999999999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3.94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10.029999999999999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3.94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10.029999999999999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3.94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10.029999999999999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9.6999999999999993</v>
      </c>
      <c r="AH86" s="196">
        <v>0</v>
      </c>
      <c r="AI86" s="196">
        <v>3.94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10.029999999999999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9.6999999999999993</v>
      </c>
      <c r="AH87" s="196">
        <v>0</v>
      </c>
      <c r="AI87" s="196">
        <v>3.94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10.029999999999999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9.6999999999999993</v>
      </c>
      <c r="AH88" s="196">
        <v>0</v>
      </c>
      <c r="AI88" s="196">
        <v>3.94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10.029999999999999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9.6999999999999993</v>
      </c>
      <c r="AH89" s="196">
        <v>0</v>
      </c>
      <c r="AI89" s="196">
        <v>3.94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10.029999999999999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9.6999999999999993</v>
      </c>
      <c r="AH90" s="196">
        <v>0</v>
      </c>
      <c r="AI90" s="196">
        <v>3.94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10.029999999999999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9.6999999999999993</v>
      </c>
      <c r="AH91" s="196">
        <v>-0.02</v>
      </c>
      <c r="AI91" s="196">
        <v>3.94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10.029999999999999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9.6999999999999993</v>
      </c>
      <c r="AH92" s="196">
        <v>-0.02</v>
      </c>
      <c r="AI92" s="196">
        <v>3.94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10.029999999999999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9.6999999999999993</v>
      </c>
      <c r="AH93" s="196">
        <v>-0.02</v>
      </c>
      <c r="AI93" s="196">
        <v>3.94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0</v>
      </c>
      <c r="AP93" s="196">
        <v>10.029999999999999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9.6999999999999993</v>
      </c>
      <c r="AH94" s="196">
        <v>-0.02</v>
      </c>
      <c r="AI94" s="196">
        <v>3.94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0</v>
      </c>
      <c r="AP94" s="196">
        <v>10.029999999999999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9.6999999999999993</v>
      </c>
      <c r="AH95" s="196">
        <v>6.3</v>
      </c>
      <c r="AI95" s="196">
        <v>3.94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0</v>
      </c>
      <c r="AP95" s="196">
        <v>10.029999999999999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6.3</v>
      </c>
      <c r="AI96" s="196">
        <v>3.94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0</v>
      </c>
      <c r="AP96" s="196">
        <v>10.029999999999999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3.94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10.029999999999999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3.94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10.029999999999999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0.16434000000000001</v>
      </c>
      <c r="AH99">
        <f t="shared" si="0"/>
        <v>0.19149999999999973</v>
      </c>
      <c r="AI99">
        <f t="shared" si="0"/>
        <v>4.6752499999999982E-2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0.24071999999999952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2.97</v>
      </c>
      <c r="AE3" s="196">
        <v>0</v>
      </c>
      <c r="AF3" s="196">
        <v>0</v>
      </c>
      <c r="AG3" s="196">
        <v>79.58</v>
      </c>
      <c r="AH3" s="196">
        <v>61.56</v>
      </c>
      <c r="AI3" s="196">
        <v>0</v>
      </c>
      <c r="AJ3" s="196">
        <v>0</v>
      </c>
      <c r="AK3" s="196">
        <v>3.72</v>
      </c>
      <c r="AL3" s="196">
        <v>0</v>
      </c>
      <c r="AM3" s="196">
        <v>0</v>
      </c>
      <c r="AN3" s="196">
        <v>0</v>
      </c>
      <c r="AO3" s="196">
        <v>0</v>
      </c>
      <c r="AP3" s="196">
        <v>40.130000000000003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2.97</v>
      </c>
      <c r="AE4" s="196">
        <v>0</v>
      </c>
      <c r="AF4" s="196">
        <v>0</v>
      </c>
      <c r="AG4" s="196">
        <v>79.58</v>
      </c>
      <c r="AH4" s="196">
        <v>61.56</v>
      </c>
      <c r="AI4" s="196">
        <v>0</v>
      </c>
      <c r="AJ4" s="196">
        <v>0</v>
      </c>
      <c r="AK4" s="196">
        <v>3.72</v>
      </c>
      <c r="AL4" s="196">
        <v>0</v>
      </c>
      <c r="AM4" s="196">
        <v>0</v>
      </c>
      <c r="AN4" s="196">
        <v>0</v>
      </c>
      <c r="AO4" s="196">
        <v>0</v>
      </c>
      <c r="AP4" s="196">
        <v>40.130000000000003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2.97</v>
      </c>
      <c r="AE5" s="196">
        <v>0</v>
      </c>
      <c r="AF5" s="196">
        <v>0</v>
      </c>
      <c r="AG5" s="196">
        <v>79.58</v>
      </c>
      <c r="AH5" s="196">
        <v>61.56</v>
      </c>
      <c r="AI5" s="196">
        <v>0</v>
      </c>
      <c r="AJ5" s="196">
        <v>0</v>
      </c>
      <c r="AK5" s="196">
        <v>3.72</v>
      </c>
      <c r="AL5" s="196">
        <v>0</v>
      </c>
      <c r="AM5" s="196">
        <v>0</v>
      </c>
      <c r="AN5" s="196">
        <v>0</v>
      </c>
      <c r="AO5" s="196">
        <v>0</v>
      </c>
      <c r="AP5" s="196">
        <v>40.130000000000003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2.97</v>
      </c>
      <c r="AE6" s="196">
        <v>0</v>
      </c>
      <c r="AF6" s="196">
        <v>0</v>
      </c>
      <c r="AG6" s="196">
        <v>79.58</v>
      </c>
      <c r="AH6" s="196">
        <v>61.56</v>
      </c>
      <c r="AI6" s="196">
        <v>0</v>
      </c>
      <c r="AJ6" s="196">
        <v>0</v>
      </c>
      <c r="AK6" s="196">
        <v>3.72</v>
      </c>
      <c r="AL6" s="196">
        <v>0</v>
      </c>
      <c r="AM6" s="196">
        <v>0</v>
      </c>
      <c r="AN6" s="196">
        <v>0</v>
      </c>
      <c r="AO6" s="196">
        <v>0</v>
      </c>
      <c r="AP6" s="196">
        <v>40.130000000000003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2.97</v>
      </c>
      <c r="AE7" s="196">
        <v>0</v>
      </c>
      <c r="AF7" s="196">
        <v>0</v>
      </c>
      <c r="AG7" s="196">
        <v>79.58</v>
      </c>
      <c r="AH7" s="196">
        <v>61.56</v>
      </c>
      <c r="AI7" s="196">
        <v>0</v>
      </c>
      <c r="AJ7" s="196">
        <v>0</v>
      </c>
      <c r="AK7" s="196">
        <v>3.72</v>
      </c>
      <c r="AL7" s="196">
        <v>0</v>
      </c>
      <c r="AM7" s="196">
        <v>0</v>
      </c>
      <c r="AN7" s="196">
        <v>0</v>
      </c>
      <c r="AO7" s="196">
        <v>0</v>
      </c>
      <c r="AP7" s="196">
        <v>40.130000000000003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2.97</v>
      </c>
      <c r="AE8" s="196">
        <v>0</v>
      </c>
      <c r="AF8" s="196">
        <v>0</v>
      </c>
      <c r="AG8" s="196">
        <v>79.58</v>
      </c>
      <c r="AH8" s="196">
        <v>61.56</v>
      </c>
      <c r="AI8" s="196">
        <v>0</v>
      </c>
      <c r="AJ8" s="196">
        <v>0</v>
      </c>
      <c r="AK8" s="196">
        <v>3.72</v>
      </c>
      <c r="AL8" s="196">
        <v>0</v>
      </c>
      <c r="AM8" s="196">
        <v>0</v>
      </c>
      <c r="AN8" s="196">
        <v>0</v>
      </c>
      <c r="AO8" s="196">
        <v>0</v>
      </c>
      <c r="AP8" s="196">
        <v>40.130000000000003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2.97</v>
      </c>
      <c r="AE9" s="196">
        <v>0</v>
      </c>
      <c r="AF9" s="196">
        <v>0</v>
      </c>
      <c r="AG9" s="196">
        <v>79.58</v>
      </c>
      <c r="AH9" s="196">
        <v>61.56</v>
      </c>
      <c r="AI9" s="196">
        <v>0</v>
      </c>
      <c r="AJ9" s="196">
        <v>0</v>
      </c>
      <c r="AK9" s="196">
        <v>3.72</v>
      </c>
      <c r="AL9" s="196">
        <v>0</v>
      </c>
      <c r="AM9" s="196">
        <v>0</v>
      </c>
      <c r="AN9" s="196">
        <v>0</v>
      </c>
      <c r="AO9" s="196">
        <v>0</v>
      </c>
      <c r="AP9" s="196">
        <v>40.130000000000003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2.97</v>
      </c>
      <c r="AE10" s="196">
        <v>0</v>
      </c>
      <c r="AF10" s="196">
        <v>0</v>
      </c>
      <c r="AG10" s="196">
        <v>0</v>
      </c>
      <c r="AH10" s="196">
        <v>61.56</v>
      </c>
      <c r="AI10" s="196">
        <v>0</v>
      </c>
      <c r="AJ10" s="196">
        <v>0</v>
      </c>
      <c r="AK10" s="196">
        <v>3.72</v>
      </c>
      <c r="AL10" s="196">
        <v>0</v>
      </c>
      <c r="AM10" s="196">
        <v>0</v>
      </c>
      <c r="AN10" s="196">
        <v>0</v>
      </c>
      <c r="AO10" s="196">
        <v>0</v>
      </c>
      <c r="AP10" s="196">
        <v>40.130000000000003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0</v>
      </c>
      <c r="AH11" s="196">
        <v>61.56</v>
      </c>
      <c r="AI11" s="196">
        <v>0</v>
      </c>
      <c r="AJ11" s="196">
        <v>0</v>
      </c>
      <c r="AK11" s="196">
        <v>3.72</v>
      </c>
      <c r="AL11" s="196">
        <v>0</v>
      </c>
      <c r="AM11" s="196">
        <v>0</v>
      </c>
      <c r="AN11" s="196">
        <v>0</v>
      </c>
      <c r="AO11" s="196">
        <v>0</v>
      </c>
      <c r="AP11" s="196">
        <v>40.130000000000003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0</v>
      </c>
      <c r="AH12" s="196">
        <v>61.56</v>
      </c>
      <c r="AI12" s="196">
        <v>0</v>
      </c>
      <c r="AJ12" s="196">
        <v>0</v>
      </c>
      <c r="AK12" s="196">
        <v>3.72</v>
      </c>
      <c r="AL12" s="196">
        <v>0</v>
      </c>
      <c r="AM12" s="196">
        <v>0</v>
      </c>
      <c r="AN12" s="196">
        <v>0</v>
      </c>
      <c r="AO12" s="196">
        <v>0</v>
      </c>
      <c r="AP12" s="196">
        <v>40.130000000000003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2.97</v>
      </c>
      <c r="AE13" s="196">
        <v>0</v>
      </c>
      <c r="AF13" s="196">
        <v>0</v>
      </c>
      <c r="AG13" s="196">
        <v>0</v>
      </c>
      <c r="AH13" s="196">
        <v>61.56</v>
      </c>
      <c r="AI13" s="196">
        <v>0</v>
      </c>
      <c r="AJ13" s="196">
        <v>0</v>
      </c>
      <c r="AK13" s="196">
        <v>3.72</v>
      </c>
      <c r="AL13" s="196">
        <v>0</v>
      </c>
      <c r="AM13" s="196">
        <v>0</v>
      </c>
      <c r="AN13" s="196">
        <v>0</v>
      </c>
      <c r="AO13" s="196">
        <v>0</v>
      </c>
      <c r="AP13" s="196">
        <v>40.130000000000003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2.97</v>
      </c>
      <c r="AE14" s="196">
        <v>0</v>
      </c>
      <c r="AF14" s="196">
        <v>0</v>
      </c>
      <c r="AG14" s="196">
        <v>0</v>
      </c>
      <c r="AH14" s="196">
        <v>61.56</v>
      </c>
      <c r="AI14" s="196">
        <v>0</v>
      </c>
      <c r="AJ14" s="196">
        <v>0</v>
      </c>
      <c r="AK14" s="196">
        <v>3.72</v>
      </c>
      <c r="AL14" s="196">
        <v>0</v>
      </c>
      <c r="AM14" s="196">
        <v>0</v>
      </c>
      <c r="AN14" s="196">
        <v>0</v>
      </c>
      <c r="AO14" s="196">
        <v>0</v>
      </c>
      <c r="AP14" s="196">
        <v>40.130000000000003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2.97</v>
      </c>
      <c r="AE15" s="196">
        <v>0</v>
      </c>
      <c r="AF15" s="196">
        <v>0</v>
      </c>
      <c r="AG15" s="196">
        <v>0</v>
      </c>
      <c r="AH15" s="196">
        <v>61.56</v>
      </c>
      <c r="AI15" s="196">
        <v>0</v>
      </c>
      <c r="AJ15" s="196">
        <v>0</v>
      </c>
      <c r="AK15" s="196">
        <v>3.72</v>
      </c>
      <c r="AL15" s="196">
        <v>0</v>
      </c>
      <c r="AM15" s="196">
        <v>0</v>
      </c>
      <c r="AN15" s="196">
        <v>0</v>
      </c>
      <c r="AO15" s="196">
        <v>0</v>
      </c>
      <c r="AP15" s="196">
        <v>40.130000000000003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2.97</v>
      </c>
      <c r="AE16" s="196">
        <v>0</v>
      </c>
      <c r="AF16" s="196">
        <v>0</v>
      </c>
      <c r="AG16" s="196">
        <v>0</v>
      </c>
      <c r="AH16" s="196">
        <v>61.56</v>
      </c>
      <c r="AI16" s="196">
        <v>0</v>
      </c>
      <c r="AJ16" s="196">
        <v>0</v>
      </c>
      <c r="AK16" s="196">
        <v>3.72</v>
      </c>
      <c r="AL16" s="196">
        <v>0</v>
      </c>
      <c r="AM16" s="196">
        <v>0</v>
      </c>
      <c r="AN16" s="196">
        <v>0</v>
      </c>
      <c r="AO16" s="196">
        <v>0</v>
      </c>
      <c r="AP16" s="196">
        <v>40.130000000000003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2.97</v>
      </c>
      <c r="AE17" s="196">
        <v>0</v>
      </c>
      <c r="AF17" s="196">
        <v>0</v>
      </c>
      <c r="AG17" s="196">
        <v>0</v>
      </c>
      <c r="AH17" s="196">
        <v>61.56</v>
      </c>
      <c r="AI17" s="196">
        <v>0</v>
      </c>
      <c r="AJ17" s="196">
        <v>0</v>
      </c>
      <c r="AK17" s="196">
        <v>3.72</v>
      </c>
      <c r="AL17" s="196">
        <v>0</v>
      </c>
      <c r="AM17" s="196">
        <v>0</v>
      </c>
      <c r="AN17" s="196">
        <v>0</v>
      </c>
      <c r="AO17" s="196">
        <v>0</v>
      </c>
      <c r="AP17" s="196">
        <v>40.130000000000003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2.97</v>
      </c>
      <c r="AE18" s="196">
        <v>0</v>
      </c>
      <c r="AF18" s="196">
        <v>0</v>
      </c>
      <c r="AG18" s="196">
        <v>0</v>
      </c>
      <c r="AH18" s="196">
        <v>61.56</v>
      </c>
      <c r="AI18" s="196">
        <v>0</v>
      </c>
      <c r="AJ18" s="196">
        <v>0</v>
      </c>
      <c r="AK18" s="196">
        <v>3.72</v>
      </c>
      <c r="AL18" s="196">
        <v>0</v>
      </c>
      <c r="AM18" s="196">
        <v>0</v>
      </c>
      <c r="AN18" s="196">
        <v>0</v>
      </c>
      <c r="AO18" s="196">
        <v>0</v>
      </c>
      <c r="AP18" s="196">
        <v>40.130000000000003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2.97</v>
      </c>
      <c r="AE19" s="196">
        <v>0</v>
      </c>
      <c r="AF19" s="196">
        <v>0</v>
      </c>
      <c r="AG19" s="196">
        <v>0</v>
      </c>
      <c r="AH19" s="196">
        <v>61.56</v>
      </c>
      <c r="AI19" s="196">
        <v>0</v>
      </c>
      <c r="AJ19" s="196">
        <v>0</v>
      </c>
      <c r="AK19" s="196">
        <v>3.72</v>
      </c>
      <c r="AL19" s="196">
        <v>0</v>
      </c>
      <c r="AM19" s="196">
        <v>0</v>
      </c>
      <c r="AN19" s="196">
        <v>0</v>
      </c>
      <c r="AO19" s="196">
        <v>0</v>
      </c>
      <c r="AP19" s="196">
        <v>40.130000000000003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2.97</v>
      </c>
      <c r="AE20" s="196">
        <v>0</v>
      </c>
      <c r="AF20" s="196">
        <v>0</v>
      </c>
      <c r="AG20" s="196">
        <v>0</v>
      </c>
      <c r="AH20" s="196">
        <v>61.56</v>
      </c>
      <c r="AI20" s="196">
        <v>0</v>
      </c>
      <c r="AJ20" s="196">
        <v>0</v>
      </c>
      <c r="AK20" s="196">
        <v>3.72</v>
      </c>
      <c r="AL20" s="196">
        <v>0</v>
      </c>
      <c r="AM20" s="196">
        <v>0</v>
      </c>
      <c r="AN20" s="196">
        <v>0</v>
      </c>
      <c r="AO20" s="196">
        <v>0</v>
      </c>
      <c r="AP20" s="196">
        <v>40.130000000000003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0</v>
      </c>
      <c r="AH21" s="196">
        <v>61.56</v>
      </c>
      <c r="AI21" s="196">
        <v>0</v>
      </c>
      <c r="AJ21" s="196">
        <v>0</v>
      </c>
      <c r="AK21" s="196">
        <v>3.72</v>
      </c>
      <c r="AL21" s="196">
        <v>0</v>
      </c>
      <c r="AM21" s="196">
        <v>0</v>
      </c>
      <c r="AN21" s="196">
        <v>0</v>
      </c>
      <c r="AO21" s="196">
        <v>0</v>
      </c>
      <c r="AP21" s="196">
        <v>40.130000000000003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0</v>
      </c>
      <c r="AH22" s="196">
        <v>61.56</v>
      </c>
      <c r="AI22" s="196">
        <v>0</v>
      </c>
      <c r="AJ22" s="196">
        <v>0</v>
      </c>
      <c r="AK22" s="196">
        <v>3.72</v>
      </c>
      <c r="AL22" s="196">
        <v>0</v>
      </c>
      <c r="AM22" s="196">
        <v>0</v>
      </c>
      <c r="AN22" s="196">
        <v>0</v>
      </c>
      <c r="AO22" s="196">
        <v>0</v>
      </c>
      <c r="AP22" s="196">
        <v>40.130000000000003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0</v>
      </c>
      <c r="AH23" s="196">
        <v>61.56</v>
      </c>
      <c r="AI23" s="196">
        <v>0</v>
      </c>
      <c r="AJ23" s="196">
        <v>0</v>
      </c>
      <c r="AK23" s="196">
        <v>4.1399999999999997</v>
      </c>
      <c r="AL23" s="196">
        <v>0</v>
      </c>
      <c r="AM23" s="196">
        <v>0</v>
      </c>
      <c r="AN23" s="196">
        <v>0</v>
      </c>
      <c r="AO23" s="196">
        <v>0</v>
      </c>
      <c r="AP23" s="196">
        <v>40.130000000000003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0</v>
      </c>
      <c r="AH24" s="196">
        <v>61.56</v>
      </c>
      <c r="AI24" s="196">
        <v>0</v>
      </c>
      <c r="AJ24" s="196">
        <v>0</v>
      </c>
      <c r="AK24" s="196">
        <v>4.1399999999999997</v>
      </c>
      <c r="AL24" s="196">
        <v>0</v>
      </c>
      <c r="AM24" s="196">
        <v>0</v>
      </c>
      <c r="AN24" s="196">
        <v>0</v>
      </c>
      <c r="AO24" s="196">
        <v>0</v>
      </c>
      <c r="AP24" s="196">
        <v>40.130000000000003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0</v>
      </c>
      <c r="AH25" s="196">
        <v>61.56</v>
      </c>
      <c r="AI25" s="196">
        <v>0</v>
      </c>
      <c r="AJ25" s="196">
        <v>0</v>
      </c>
      <c r="AK25" s="196">
        <v>4.1399999999999997</v>
      </c>
      <c r="AL25" s="196">
        <v>0</v>
      </c>
      <c r="AM25" s="196">
        <v>0</v>
      </c>
      <c r="AN25" s="196">
        <v>0</v>
      </c>
      <c r="AO25" s="196">
        <v>0</v>
      </c>
      <c r="AP25" s="196">
        <v>40.130000000000003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0</v>
      </c>
      <c r="AH26" s="196">
        <v>61.56</v>
      </c>
      <c r="AI26" s="196">
        <v>0</v>
      </c>
      <c r="AJ26" s="196">
        <v>0</v>
      </c>
      <c r="AK26" s="196">
        <v>4.3499999999999996</v>
      </c>
      <c r="AL26" s="196">
        <v>0</v>
      </c>
      <c r="AM26" s="196">
        <v>0</v>
      </c>
      <c r="AN26" s="196">
        <v>0</v>
      </c>
      <c r="AO26" s="196">
        <v>0</v>
      </c>
      <c r="AP26" s="196">
        <v>40.130000000000003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0</v>
      </c>
      <c r="AH27" s="196">
        <v>61.56</v>
      </c>
      <c r="AI27" s="196">
        <v>0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0</v>
      </c>
      <c r="AP27" s="196">
        <v>40.130000000000003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0</v>
      </c>
      <c r="AH28" s="196">
        <v>61.56</v>
      </c>
      <c r="AI28" s="196">
        <v>0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0</v>
      </c>
      <c r="AP28" s="196">
        <v>40.130000000000003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0</v>
      </c>
      <c r="AH29" s="196">
        <v>61.56</v>
      </c>
      <c r="AI29" s="196">
        <v>0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0</v>
      </c>
      <c r="AP29" s="196">
        <v>40.130000000000003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0</v>
      </c>
      <c r="AH30" s="196">
        <v>61.56</v>
      </c>
      <c r="AI30" s="196">
        <v>0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0</v>
      </c>
      <c r="AP30" s="196">
        <v>40.130000000000003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0</v>
      </c>
      <c r="AH31" s="196">
        <v>61.56</v>
      </c>
      <c r="AI31" s="196">
        <v>0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0</v>
      </c>
      <c r="AP31" s="196">
        <v>40.130000000000003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0</v>
      </c>
      <c r="AH32" s="196">
        <v>61.56</v>
      </c>
      <c r="AI32" s="196">
        <v>0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0</v>
      </c>
      <c r="AP32" s="196">
        <v>40.130000000000003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0</v>
      </c>
      <c r="AH33" s="196">
        <v>61.56</v>
      </c>
      <c r="AI33" s="196">
        <v>0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0</v>
      </c>
      <c r="AP33" s="196">
        <v>40.130000000000003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0</v>
      </c>
      <c r="AH34" s="196">
        <v>61.56</v>
      </c>
      <c r="AI34" s="196">
        <v>0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0</v>
      </c>
      <c r="AP34" s="196">
        <v>40.130000000000003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0</v>
      </c>
      <c r="AH35" s="196">
        <v>61.56</v>
      </c>
      <c r="AI35" s="196">
        <v>0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0</v>
      </c>
      <c r="AP35" s="196">
        <v>40.130000000000003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0</v>
      </c>
      <c r="AH36" s="196">
        <v>61.56</v>
      </c>
      <c r="AI36" s="196">
        <v>0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0</v>
      </c>
      <c r="AP36" s="196">
        <v>40.130000000000003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0</v>
      </c>
      <c r="AH37" s="196">
        <v>61.56</v>
      </c>
      <c r="AI37" s="196">
        <v>0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0</v>
      </c>
      <c r="AP37" s="196">
        <v>40.130000000000003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0</v>
      </c>
      <c r="AH38" s="196">
        <v>61.56</v>
      </c>
      <c r="AI38" s="196">
        <v>0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0</v>
      </c>
      <c r="AP38" s="196">
        <v>40.130000000000003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2.97</v>
      </c>
      <c r="AE39" s="196">
        <v>0</v>
      </c>
      <c r="AF39" s="196">
        <v>0</v>
      </c>
      <c r="AG39" s="196">
        <v>0</v>
      </c>
      <c r="AH39" s="196">
        <v>61.56</v>
      </c>
      <c r="AI39" s="196">
        <v>0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0</v>
      </c>
      <c r="AP39" s="196">
        <v>40.130000000000003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2.97</v>
      </c>
      <c r="AE40" s="196">
        <v>0</v>
      </c>
      <c r="AF40" s="196">
        <v>0</v>
      </c>
      <c r="AG40" s="196">
        <v>0</v>
      </c>
      <c r="AH40" s="196">
        <v>61.56</v>
      </c>
      <c r="AI40" s="196">
        <v>0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0</v>
      </c>
      <c r="AP40" s="196">
        <v>40.130000000000003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2.97</v>
      </c>
      <c r="AE41" s="196">
        <v>0</v>
      </c>
      <c r="AF41" s="196">
        <v>0</v>
      </c>
      <c r="AG41" s="196">
        <v>0</v>
      </c>
      <c r="AH41" s="196">
        <v>61.56</v>
      </c>
      <c r="AI41" s="196">
        <v>0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0</v>
      </c>
      <c r="AP41" s="196">
        <v>40.130000000000003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2.97</v>
      </c>
      <c r="AE42" s="196">
        <v>0</v>
      </c>
      <c r="AF42" s="196">
        <v>0</v>
      </c>
      <c r="AG42" s="196">
        <v>0</v>
      </c>
      <c r="AH42" s="196">
        <v>61.56</v>
      </c>
      <c r="AI42" s="196">
        <v>0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0</v>
      </c>
      <c r="AP42" s="196">
        <v>40.130000000000003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0</v>
      </c>
      <c r="AH43" s="196">
        <v>61.56</v>
      </c>
      <c r="AI43" s="196">
        <v>0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0</v>
      </c>
      <c r="AP43" s="196">
        <v>40.130000000000003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0</v>
      </c>
      <c r="AH44" s="196">
        <v>61.56</v>
      </c>
      <c r="AI44" s="196">
        <v>0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0</v>
      </c>
      <c r="AP44" s="196">
        <v>40.130000000000003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0</v>
      </c>
      <c r="AH45" s="196">
        <v>61.56</v>
      </c>
      <c r="AI45" s="196">
        <v>0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0</v>
      </c>
      <c r="AP45" s="196">
        <v>40.130000000000003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0</v>
      </c>
      <c r="AH46" s="196">
        <v>61.56</v>
      </c>
      <c r="AI46" s="196">
        <v>0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0</v>
      </c>
      <c r="AP46" s="196">
        <v>40.130000000000003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0</v>
      </c>
      <c r="AH47" s="196">
        <v>61.56</v>
      </c>
      <c r="AI47" s="196">
        <v>0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0</v>
      </c>
      <c r="AP47" s="196">
        <v>40.130000000000003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0</v>
      </c>
      <c r="AH48" s="196">
        <v>61.56</v>
      </c>
      <c r="AI48" s="196">
        <v>0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0</v>
      </c>
      <c r="AP48" s="196">
        <v>40.130000000000003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0</v>
      </c>
      <c r="AH49" s="196">
        <v>61.56</v>
      </c>
      <c r="AI49" s="196">
        <v>0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0</v>
      </c>
      <c r="AP49" s="196">
        <v>40.130000000000003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0</v>
      </c>
      <c r="AH50" s="196">
        <v>61.56</v>
      </c>
      <c r="AI50" s="196">
        <v>0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0</v>
      </c>
      <c r="AP50" s="196">
        <v>40.130000000000003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0</v>
      </c>
      <c r="AH51" s="196">
        <v>61.56</v>
      </c>
      <c r="AI51" s="196">
        <v>0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0</v>
      </c>
      <c r="AP51" s="196">
        <v>40.130000000000003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2.97</v>
      </c>
      <c r="AE52" s="196">
        <v>0</v>
      </c>
      <c r="AF52" s="196">
        <v>0</v>
      </c>
      <c r="AG52" s="196">
        <v>48.05</v>
      </c>
      <c r="AH52" s="196">
        <v>31.23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0</v>
      </c>
      <c r="AP52" s="196">
        <v>40.130000000000003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48.05</v>
      </c>
      <c r="AH53" s="196">
        <v>31.23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0</v>
      </c>
      <c r="AP53" s="196">
        <v>40.130000000000003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48.05</v>
      </c>
      <c r="AH54" s="196">
        <v>31.23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0</v>
      </c>
      <c r="AP54" s="196">
        <v>40.130000000000003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48.05</v>
      </c>
      <c r="AH55" s="196">
        <v>31.23</v>
      </c>
      <c r="AI55" s="196">
        <v>19.52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0</v>
      </c>
      <c r="AP55" s="196">
        <v>40.130000000000003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48.05</v>
      </c>
      <c r="AH56" s="196">
        <v>31.23</v>
      </c>
      <c r="AI56" s="196">
        <v>19.52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0</v>
      </c>
      <c r="AP56" s="196">
        <v>40.130000000000003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48.05</v>
      </c>
      <c r="AH57" s="196">
        <v>31.23</v>
      </c>
      <c r="AI57" s="196">
        <v>19.52</v>
      </c>
      <c r="AJ57" s="196">
        <v>0</v>
      </c>
      <c r="AK57" s="196">
        <v>4.3499999999999996</v>
      </c>
      <c r="AL57" s="196">
        <v>0</v>
      </c>
      <c r="AM57" s="196">
        <v>0</v>
      </c>
      <c r="AN57" s="196">
        <v>0</v>
      </c>
      <c r="AO57" s="196">
        <v>0</v>
      </c>
      <c r="AP57" s="196">
        <v>40.130000000000003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48.05</v>
      </c>
      <c r="AH58" s="196">
        <v>31.23</v>
      </c>
      <c r="AI58" s="196">
        <v>19.52</v>
      </c>
      <c r="AJ58" s="196">
        <v>0</v>
      </c>
      <c r="AK58" s="196">
        <v>4.3499999999999996</v>
      </c>
      <c r="AL58" s="196">
        <v>0</v>
      </c>
      <c r="AM58" s="196">
        <v>0</v>
      </c>
      <c r="AN58" s="196">
        <v>0</v>
      </c>
      <c r="AO58" s="196">
        <v>0</v>
      </c>
      <c r="AP58" s="196">
        <v>40.130000000000003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2.97</v>
      </c>
      <c r="AE59" s="196">
        <v>0</v>
      </c>
      <c r="AF59" s="196">
        <v>0</v>
      </c>
      <c r="AG59" s="196">
        <v>48.05</v>
      </c>
      <c r="AH59" s="196">
        <v>31.23</v>
      </c>
      <c r="AI59" s="196">
        <v>19.52</v>
      </c>
      <c r="AJ59" s="196">
        <v>0</v>
      </c>
      <c r="AK59" s="196">
        <v>4.3499999999999996</v>
      </c>
      <c r="AL59" s="196">
        <v>0</v>
      </c>
      <c r="AM59" s="196">
        <v>0</v>
      </c>
      <c r="AN59" s="196">
        <v>0</v>
      </c>
      <c r="AO59" s="196">
        <v>0</v>
      </c>
      <c r="AP59" s="196">
        <v>40.130000000000003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2.97</v>
      </c>
      <c r="AE60" s="196">
        <v>0</v>
      </c>
      <c r="AF60" s="196">
        <v>0</v>
      </c>
      <c r="AG60" s="196">
        <v>48.05</v>
      </c>
      <c r="AH60" s="196">
        <v>31.23</v>
      </c>
      <c r="AI60" s="196">
        <v>19.52</v>
      </c>
      <c r="AJ60" s="196">
        <v>0</v>
      </c>
      <c r="AK60" s="196">
        <v>4.3499999999999996</v>
      </c>
      <c r="AL60" s="196">
        <v>0</v>
      </c>
      <c r="AM60" s="196">
        <v>0</v>
      </c>
      <c r="AN60" s="196">
        <v>0</v>
      </c>
      <c r="AO60" s="196">
        <v>0</v>
      </c>
      <c r="AP60" s="196">
        <v>40.130000000000003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2.97</v>
      </c>
      <c r="AE61" s="196">
        <v>0</v>
      </c>
      <c r="AF61" s="196">
        <v>0</v>
      </c>
      <c r="AG61" s="196">
        <v>48.05</v>
      </c>
      <c r="AH61" s="196">
        <v>31.23</v>
      </c>
      <c r="AI61" s="196">
        <v>19.52</v>
      </c>
      <c r="AJ61" s="196">
        <v>0</v>
      </c>
      <c r="AK61" s="196">
        <v>4.3499999999999996</v>
      </c>
      <c r="AL61" s="196">
        <v>0</v>
      </c>
      <c r="AM61" s="196">
        <v>0</v>
      </c>
      <c r="AN61" s="196">
        <v>0</v>
      </c>
      <c r="AO61" s="196">
        <v>0</v>
      </c>
      <c r="AP61" s="196">
        <v>40.130000000000003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2.97</v>
      </c>
      <c r="AE62" s="196">
        <v>0</v>
      </c>
      <c r="AF62" s="196">
        <v>0</v>
      </c>
      <c r="AG62" s="196">
        <v>48.05</v>
      </c>
      <c r="AH62" s="196">
        <v>31.23</v>
      </c>
      <c r="AI62" s="196">
        <v>19.52</v>
      </c>
      <c r="AJ62" s="196">
        <v>0</v>
      </c>
      <c r="AK62" s="196">
        <v>4.3499999999999996</v>
      </c>
      <c r="AL62" s="196">
        <v>0</v>
      </c>
      <c r="AM62" s="196">
        <v>0</v>
      </c>
      <c r="AN62" s="196">
        <v>0</v>
      </c>
      <c r="AO62" s="196">
        <v>0</v>
      </c>
      <c r="AP62" s="196">
        <v>40.130000000000003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2.97</v>
      </c>
      <c r="AE63" s="196">
        <v>0</v>
      </c>
      <c r="AF63" s="196">
        <v>0</v>
      </c>
      <c r="AG63" s="196">
        <v>48.05</v>
      </c>
      <c r="AH63" s="196">
        <v>31.23</v>
      </c>
      <c r="AI63" s="196">
        <v>19.52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0</v>
      </c>
      <c r="AP63" s="196">
        <v>40.130000000000003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2.97</v>
      </c>
      <c r="AE64" s="196">
        <v>0</v>
      </c>
      <c r="AF64" s="196">
        <v>0</v>
      </c>
      <c r="AG64" s="196">
        <v>48.05</v>
      </c>
      <c r="AH64" s="196">
        <v>31.23</v>
      </c>
      <c r="AI64" s="196">
        <v>19.52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0</v>
      </c>
      <c r="AP64" s="196">
        <v>40.130000000000003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2.97</v>
      </c>
      <c r="AE65" s="196">
        <v>0</v>
      </c>
      <c r="AF65" s="196">
        <v>0</v>
      </c>
      <c r="AG65" s="196">
        <v>48.05</v>
      </c>
      <c r="AH65" s="196">
        <v>31.23</v>
      </c>
      <c r="AI65" s="196">
        <v>19.52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0</v>
      </c>
      <c r="AP65" s="196">
        <v>40.130000000000003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2.97</v>
      </c>
      <c r="AE66" s="196">
        <v>0</v>
      </c>
      <c r="AF66" s="196">
        <v>0</v>
      </c>
      <c r="AG66" s="196">
        <v>48.05</v>
      </c>
      <c r="AH66" s="196">
        <v>31.23</v>
      </c>
      <c r="AI66" s="196">
        <v>19.52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0</v>
      </c>
      <c r="AP66" s="196">
        <v>40.130000000000003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2.97</v>
      </c>
      <c r="AE67" s="196">
        <v>0</v>
      </c>
      <c r="AF67" s="196">
        <v>0</v>
      </c>
      <c r="AG67" s="196">
        <v>48.05</v>
      </c>
      <c r="AH67" s="196">
        <v>31.23</v>
      </c>
      <c r="AI67" s="196">
        <v>19.52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0</v>
      </c>
      <c r="AP67" s="196">
        <v>40.130000000000003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2.97</v>
      </c>
      <c r="AE68" s="196">
        <v>0</v>
      </c>
      <c r="AF68" s="196">
        <v>0</v>
      </c>
      <c r="AG68" s="196">
        <v>48.05</v>
      </c>
      <c r="AH68" s="196">
        <v>31.23</v>
      </c>
      <c r="AI68" s="196">
        <v>19.52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0</v>
      </c>
      <c r="AP68" s="196">
        <v>40.130000000000003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2.97</v>
      </c>
      <c r="AE69" s="196">
        <v>0</v>
      </c>
      <c r="AF69" s="196">
        <v>0</v>
      </c>
      <c r="AG69" s="196">
        <v>48.05</v>
      </c>
      <c r="AH69" s="196">
        <v>31.23</v>
      </c>
      <c r="AI69" s="196">
        <v>19.52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0</v>
      </c>
      <c r="AP69" s="196">
        <v>40.130000000000003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2.97</v>
      </c>
      <c r="AE70" s="196">
        <v>0</v>
      </c>
      <c r="AF70" s="196">
        <v>0</v>
      </c>
      <c r="AG70" s="196">
        <v>48.05</v>
      </c>
      <c r="AH70" s="196">
        <v>31.23</v>
      </c>
      <c r="AI70" s="196">
        <v>19.52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0</v>
      </c>
      <c r="AP70" s="196">
        <v>40.130000000000003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2.97</v>
      </c>
      <c r="AE71" s="196">
        <v>0</v>
      </c>
      <c r="AF71" s="196">
        <v>0</v>
      </c>
      <c r="AG71" s="196">
        <v>48.05</v>
      </c>
      <c r="AH71" s="196">
        <v>31.23</v>
      </c>
      <c r="AI71" s="196">
        <v>19.52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0</v>
      </c>
      <c r="AP71" s="196">
        <v>40.130000000000003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2.97</v>
      </c>
      <c r="AE72" s="196">
        <v>0</v>
      </c>
      <c r="AF72" s="196">
        <v>0</v>
      </c>
      <c r="AG72" s="196">
        <v>48.05</v>
      </c>
      <c r="AH72" s="196">
        <v>31.23</v>
      </c>
      <c r="AI72" s="196">
        <v>19.52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0</v>
      </c>
      <c r="AP72" s="196">
        <v>40.130000000000003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2.97</v>
      </c>
      <c r="AE73" s="196">
        <v>0</v>
      </c>
      <c r="AF73" s="196">
        <v>0</v>
      </c>
      <c r="AG73" s="196">
        <v>48.05</v>
      </c>
      <c r="AH73" s="196">
        <v>31.23</v>
      </c>
      <c r="AI73" s="196">
        <v>19.52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0</v>
      </c>
      <c r="AP73" s="196">
        <v>40.130000000000003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2.97</v>
      </c>
      <c r="AE74" s="196">
        <v>0</v>
      </c>
      <c r="AF74" s="196">
        <v>0</v>
      </c>
      <c r="AG74" s="196">
        <v>48.05</v>
      </c>
      <c r="AH74" s="196">
        <v>31.23</v>
      </c>
      <c r="AI74" s="196">
        <v>19.52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0</v>
      </c>
      <c r="AP74" s="196">
        <v>40.130000000000003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2.97</v>
      </c>
      <c r="AE75" s="196">
        <v>0</v>
      </c>
      <c r="AF75" s="196">
        <v>0</v>
      </c>
      <c r="AG75" s="196">
        <v>79.569999999999993</v>
      </c>
      <c r="AH75" s="196">
        <v>0</v>
      </c>
      <c r="AI75" s="196">
        <v>19.52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0</v>
      </c>
      <c r="AP75" s="196">
        <v>40.130000000000003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2.97</v>
      </c>
      <c r="AE76" s="196">
        <v>0</v>
      </c>
      <c r="AF76" s="196">
        <v>0</v>
      </c>
      <c r="AG76" s="196">
        <v>79.569999999999993</v>
      </c>
      <c r="AH76" s="196">
        <v>0</v>
      </c>
      <c r="AI76" s="196">
        <v>19.52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0</v>
      </c>
      <c r="AP76" s="196">
        <v>40.130000000000003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2.97</v>
      </c>
      <c r="AE77" s="196">
        <v>0</v>
      </c>
      <c r="AF77" s="196">
        <v>0</v>
      </c>
      <c r="AG77" s="196">
        <v>79.569999999999993</v>
      </c>
      <c r="AH77" s="196">
        <v>0</v>
      </c>
      <c r="AI77" s="196">
        <v>19.52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0</v>
      </c>
      <c r="AP77" s="196">
        <v>40.130000000000003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2.97</v>
      </c>
      <c r="AE78" s="196">
        <v>0</v>
      </c>
      <c r="AF78" s="196">
        <v>0</v>
      </c>
      <c r="AG78" s="196">
        <v>79.569999999999993</v>
      </c>
      <c r="AH78" s="196">
        <v>0</v>
      </c>
      <c r="AI78" s="196">
        <v>19.52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0</v>
      </c>
      <c r="AP78" s="196">
        <v>40.130000000000003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2.97</v>
      </c>
      <c r="AE79" s="196">
        <v>0</v>
      </c>
      <c r="AF79" s="196">
        <v>0</v>
      </c>
      <c r="AG79" s="196">
        <v>79.569999999999993</v>
      </c>
      <c r="AH79" s="196">
        <v>0</v>
      </c>
      <c r="AI79" s="196">
        <v>19.52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0</v>
      </c>
      <c r="AP79" s="196">
        <v>40.130000000000003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2.97</v>
      </c>
      <c r="AE80" s="196">
        <v>0</v>
      </c>
      <c r="AF80" s="196">
        <v>0</v>
      </c>
      <c r="AG80" s="196">
        <v>79.569999999999993</v>
      </c>
      <c r="AH80" s="196">
        <v>0</v>
      </c>
      <c r="AI80" s="196">
        <v>19.52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0</v>
      </c>
      <c r="AP80" s="196">
        <v>40.130000000000003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2.97</v>
      </c>
      <c r="AE81" s="196">
        <v>0</v>
      </c>
      <c r="AF81" s="196">
        <v>0</v>
      </c>
      <c r="AG81" s="196">
        <v>79.569999999999993</v>
      </c>
      <c r="AH81" s="196">
        <v>0</v>
      </c>
      <c r="AI81" s="196">
        <v>19.52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0</v>
      </c>
      <c r="AP81" s="196">
        <v>40.130000000000003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2.97</v>
      </c>
      <c r="AE82" s="196">
        <v>0</v>
      </c>
      <c r="AF82" s="196">
        <v>0</v>
      </c>
      <c r="AG82" s="196">
        <v>79.569999999999993</v>
      </c>
      <c r="AH82" s="196">
        <v>0</v>
      </c>
      <c r="AI82" s="196">
        <v>19.52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0</v>
      </c>
      <c r="AP82" s="196">
        <v>40.130000000000003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2.97</v>
      </c>
      <c r="AE83" s="196">
        <v>0</v>
      </c>
      <c r="AF83" s="196">
        <v>0</v>
      </c>
      <c r="AG83" s="196">
        <v>79.569999999999993</v>
      </c>
      <c r="AH83" s="196">
        <v>0</v>
      </c>
      <c r="AI83" s="196">
        <v>19.52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0</v>
      </c>
      <c r="AP83" s="196">
        <v>40.130000000000003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2.97</v>
      </c>
      <c r="AE84" s="196">
        <v>0</v>
      </c>
      <c r="AF84" s="196">
        <v>0</v>
      </c>
      <c r="AG84" s="196">
        <v>79.569999999999993</v>
      </c>
      <c r="AH84" s="196">
        <v>0</v>
      </c>
      <c r="AI84" s="196">
        <v>19.52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0</v>
      </c>
      <c r="AP84" s="196">
        <v>40.130000000000003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2.97</v>
      </c>
      <c r="AE85" s="196">
        <v>0</v>
      </c>
      <c r="AF85" s="196">
        <v>0</v>
      </c>
      <c r="AG85" s="196">
        <v>79.569999999999993</v>
      </c>
      <c r="AH85" s="196">
        <v>0</v>
      </c>
      <c r="AI85" s="196">
        <v>19.52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0</v>
      </c>
      <c r="AP85" s="196">
        <v>40.130000000000003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2.97</v>
      </c>
      <c r="AE86" s="196">
        <v>0</v>
      </c>
      <c r="AF86" s="196">
        <v>0</v>
      </c>
      <c r="AG86" s="196">
        <v>48.05</v>
      </c>
      <c r="AH86" s="196">
        <v>-0.08</v>
      </c>
      <c r="AI86" s="196">
        <v>19.52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0</v>
      </c>
      <c r="AP86" s="196">
        <v>40.130000000000003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2.97</v>
      </c>
      <c r="AE87" s="196">
        <v>0</v>
      </c>
      <c r="AF87" s="196">
        <v>0</v>
      </c>
      <c r="AG87" s="196">
        <v>48.05</v>
      </c>
      <c r="AH87" s="196">
        <v>-0.08</v>
      </c>
      <c r="AI87" s="196">
        <v>19.52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0</v>
      </c>
      <c r="AP87" s="196">
        <v>40.130000000000003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2.97</v>
      </c>
      <c r="AE88" s="196">
        <v>0</v>
      </c>
      <c r="AF88" s="196">
        <v>0</v>
      </c>
      <c r="AG88" s="196">
        <v>48.05</v>
      </c>
      <c r="AH88" s="196">
        <v>-0.08</v>
      </c>
      <c r="AI88" s="196">
        <v>19.52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0</v>
      </c>
      <c r="AP88" s="196">
        <v>40.130000000000003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2.97</v>
      </c>
      <c r="AE89" s="196">
        <v>0</v>
      </c>
      <c r="AF89" s="196">
        <v>0</v>
      </c>
      <c r="AG89" s="196">
        <v>48.05</v>
      </c>
      <c r="AH89" s="196">
        <v>-0.08</v>
      </c>
      <c r="AI89" s="196">
        <v>19.52</v>
      </c>
      <c r="AJ89" s="196">
        <v>0</v>
      </c>
      <c r="AK89" s="196">
        <v>4.3499999999999996</v>
      </c>
      <c r="AL89" s="196">
        <v>0</v>
      </c>
      <c r="AM89" s="196">
        <v>0</v>
      </c>
      <c r="AN89" s="196">
        <v>0</v>
      </c>
      <c r="AO89" s="196">
        <v>0</v>
      </c>
      <c r="AP89" s="196">
        <v>40.130000000000003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2.97</v>
      </c>
      <c r="AE90" s="196">
        <v>0</v>
      </c>
      <c r="AF90" s="196">
        <v>0</v>
      </c>
      <c r="AG90" s="196">
        <v>48.05</v>
      </c>
      <c r="AH90" s="196">
        <v>-0.08</v>
      </c>
      <c r="AI90" s="196">
        <v>19.52</v>
      </c>
      <c r="AJ90" s="196">
        <v>0</v>
      </c>
      <c r="AK90" s="196">
        <v>4.3499999999999996</v>
      </c>
      <c r="AL90" s="196">
        <v>0</v>
      </c>
      <c r="AM90" s="196">
        <v>0</v>
      </c>
      <c r="AN90" s="196">
        <v>0</v>
      </c>
      <c r="AO90" s="196">
        <v>0</v>
      </c>
      <c r="AP90" s="196">
        <v>40.130000000000003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2.97</v>
      </c>
      <c r="AE91" s="196">
        <v>0</v>
      </c>
      <c r="AF91" s="196">
        <v>0</v>
      </c>
      <c r="AG91" s="196">
        <v>48.05</v>
      </c>
      <c r="AH91" s="196">
        <v>-0.12</v>
      </c>
      <c r="AI91" s="196">
        <v>19.52</v>
      </c>
      <c r="AJ91" s="196">
        <v>0</v>
      </c>
      <c r="AK91" s="196">
        <v>4.3499999999999996</v>
      </c>
      <c r="AL91" s="196">
        <v>0</v>
      </c>
      <c r="AM91" s="196">
        <v>0</v>
      </c>
      <c r="AN91" s="196">
        <v>0</v>
      </c>
      <c r="AO91" s="196">
        <v>0</v>
      </c>
      <c r="AP91" s="196">
        <v>40.130000000000003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2.97</v>
      </c>
      <c r="AE92" s="196">
        <v>0</v>
      </c>
      <c r="AF92" s="196">
        <v>0</v>
      </c>
      <c r="AG92" s="196">
        <v>48.05</v>
      </c>
      <c r="AH92" s="196">
        <v>-0.12</v>
      </c>
      <c r="AI92" s="196">
        <v>19.52</v>
      </c>
      <c r="AJ92" s="196">
        <v>0</v>
      </c>
      <c r="AK92" s="196">
        <v>4.3499999999999996</v>
      </c>
      <c r="AL92" s="196">
        <v>0</v>
      </c>
      <c r="AM92" s="196">
        <v>0</v>
      </c>
      <c r="AN92" s="196">
        <v>0</v>
      </c>
      <c r="AO92" s="196">
        <v>0</v>
      </c>
      <c r="AP92" s="196">
        <v>40.130000000000003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2.97</v>
      </c>
      <c r="AE93" s="196">
        <v>0</v>
      </c>
      <c r="AF93" s="196">
        <v>0</v>
      </c>
      <c r="AG93" s="196">
        <v>48.05</v>
      </c>
      <c r="AH93" s="196">
        <v>-0.12</v>
      </c>
      <c r="AI93" s="196">
        <v>19.52</v>
      </c>
      <c r="AJ93" s="196">
        <v>0</v>
      </c>
      <c r="AK93" s="196">
        <v>4.3499999999999996</v>
      </c>
      <c r="AL93" s="196">
        <v>0</v>
      </c>
      <c r="AM93" s="196">
        <v>0</v>
      </c>
      <c r="AN93" s="196">
        <v>0</v>
      </c>
      <c r="AO93" s="196">
        <v>0</v>
      </c>
      <c r="AP93" s="196">
        <v>40.130000000000003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2.97</v>
      </c>
      <c r="AE94" s="196">
        <v>0</v>
      </c>
      <c r="AF94" s="196">
        <v>0</v>
      </c>
      <c r="AG94" s="196">
        <v>48.05</v>
      </c>
      <c r="AH94" s="196">
        <v>-0.12</v>
      </c>
      <c r="AI94" s="196">
        <v>19.52</v>
      </c>
      <c r="AJ94" s="196">
        <v>0</v>
      </c>
      <c r="AK94" s="196">
        <v>4.3499999999999996</v>
      </c>
      <c r="AL94" s="196">
        <v>0</v>
      </c>
      <c r="AM94" s="196">
        <v>0</v>
      </c>
      <c r="AN94" s="196">
        <v>0</v>
      </c>
      <c r="AO94" s="196">
        <v>0</v>
      </c>
      <c r="AP94" s="196">
        <v>40.130000000000003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2.97</v>
      </c>
      <c r="AE95" s="196">
        <v>0</v>
      </c>
      <c r="AF95" s="196">
        <v>0</v>
      </c>
      <c r="AG95" s="196">
        <v>48.05</v>
      </c>
      <c r="AH95" s="196">
        <v>31.23</v>
      </c>
      <c r="AI95" s="196">
        <v>19.52</v>
      </c>
      <c r="AJ95" s="196">
        <v>0</v>
      </c>
      <c r="AK95" s="196">
        <v>4.3499999999999996</v>
      </c>
      <c r="AL95" s="196">
        <v>0</v>
      </c>
      <c r="AM95" s="196">
        <v>0</v>
      </c>
      <c r="AN95" s="196">
        <v>0</v>
      </c>
      <c r="AO95" s="196">
        <v>0</v>
      </c>
      <c r="AP95" s="196">
        <v>40.130000000000003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2.97</v>
      </c>
      <c r="AE96" s="196">
        <v>0</v>
      </c>
      <c r="AF96" s="196">
        <v>0</v>
      </c>
      <c r="AG96" s="196">
        <v>79.58</v>
      </c>
      <c r="AH96" s="196">
        <v>31.23</v>
      </c>
      <c r="AI96" s="196">
        <v>19.52</v>
      </c>
      <c r="AJ96" s="196">
        <v>0</v>
      </c>
      <c r="AK96" s="196">
        <v>4.3499999999999996</v>
      </c>
      <c r="AL96" s="196">
        <v>0</v>
      </c>
      <c r="AM96" s="196">
        <v>0</v>
      </c>
      <c r="AN96" s="196">
        <v>0</v>
      </c>
      <c r="AO96" s="196">
        <v>0</v>
      </c>
      <c r="AP96" s="196">
        <v>40.130000000000003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2.97</v>
      </c>
      <c r="AE97" s="196">
        <v>0</v>
      </c>
      <c r="AF97" s="196">
        <v>0</v>
      </c>
      <c r="AG97" s="196">
        <v>79.58</v>
      </c>
      <c r="AH97" s="196">
        <v>0</v>
      </c>
      <c r="AI97" s="196">
        <v>19.52</v>
      </c>
      <c r="AJ97" s="196">
        <v>0</v>
      </c>
      <c r="AK97" s="196">
        <v>4.3499999999999996</v>
      </c>
      <c r="AL97" s="196">
        <v>0</v>
      </c>
      <c r="AM97" s="196">
        <v>0</v>
      </c>
      <c r="AN97" s="196">
        <v>0</v>
      </c>
      <c r="AO97" s="196">
        <v>0</v>
      </c>
      <c r="AP97" s="196">
        <v>40.130000000000003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2.97</v>
      </c>
      <c r="AE98" s="196">
        <v>0</v>
      </c>
      <c r="AF98" s="196">
        <v>0</v>
      </c>
      <c r="AG98" s="196">
        <v>79.58</v>
      </c>
      <c r="AH98" s="196">
        <v>0</v>
      </c>
      <c r="AI98" s="196">
        <v>19.52</v>
      </c>
      <c r="AJ98" s="196">
        <v>0</v>
      </c>
      <c r="AK98" s="196">
        <v>4.3499999999999996</v>
      </c>
      <c r="AL98" s="196">
        <v>0</v>
      </c>
      <c r="AM98" s="196">
        <v>0</v>
      </c>
      <c r="AN98" s="196">
        <v>0</v>
      </c>
      <c r="AO98" s="196">
        <v>0</v>
      </c>
      <c r="AP98" s="196">
        <v>40.130000000000003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0.81418000000000024</v>
      </c>
      <c r="AH99">
        <f t="shared" si="0"/>
        <v>0.9490774999999998</v>
      </c>
      <c r="AI99">
        <f t="shared" si="0"/>
        <v>0.23160999999999987</v>
      </c>
      <c r="AJ99">
        <f t="shared" si="0"/>
        <v>0</v>
      </c>
      <c r="AK99">
        <f t="shared" si="0"/>
        <v>6.9092499999999932E-2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0.96312000000000197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9.34</v>
      </c>
      <c r="E3" s="196">
        <v>0</v>
      </c>
      <c r="F3" s="196">
        <v>0</v>
      </c>
      <c r="G3" s="196">
        <v>21.86</v>
      </c>
      <c r="H3" s="196">
        <v>0</v>
      </c>
      <c r="I3" s="196">
        <v>0</v>
      </c>
      <c r="J3" s="196">
        <v>26.9</v>
      </c>
      <c r="K3" s="196">
        <v>7.39</v>
      </c>
      <c r="L3" s="196">
        <v>183.81</v>
      </c>
      <c r="M3" s="196">
        <v>1.1000000000000001</v>
      </c>
      <c r="N3" s="196">
        <v>3.19</v>
      </c>
      <c r="O3" s="196">
        <v>0</v>
      </c>
      <c r="P3" s="196">
        <v>1.49</v>
      </c>
      <c r="Q3" s="196">
        <v>3.81</v>
      </c>
      <c r="R3" s="196">
        <v>6.35</v>
      </c>
      <c r="S3" s="196">
        <v>4.26</v>
      </c>
      <c r="T3" s="196">
        <v>0</v>
      </c>
      <c r="U3" s="196">
        <v>1.63</v>
      </c>
      <c r="V3" s="196">
        <v>4.4400000000000004</v>
      </c>
      <c r="W3" s="196">
        <v>1.07</v>
      </c>
      <c r="X3" s="196">
        <v>3.93</v>
      </c>
      <c r="Y3" s="196">
        <v>0</v>
      </c>
      <c r="Z3" s="196">
        <v>29.63</v>
      </c>
      <c r="AA3" s="196">
        <v>19.98</v>
      </c>
      <c r="AB3" s="196">
        <v>0</v>
      </c>
      <c r="AC3" s="196">
        <v>0</v>
      </c>
      <c r="AD3" s="196">
        <v>17.8</v>
      </c>
      <c r="AE3" s="196">
        <v>0</v>
      </c>
      <c r="AF3" s="196">
        <v>0</v>
      </c>
      <c r="AG3" s="196">
        <v>51.09</v>
      </c>
      <c r="AH3" s="196">
        <v>39.520000000000003</v>
      </c>
      <c r="AI3" s="196">
        <v>0</v>
      </c>
      <c r="AJ3" s="196">
        <v>0</v>
      </c>
      <c r="AK3" s="196">
        <v>11.08</v>
      </c>
      <c r="AL3" s="196">
        <v>0</v>
      </c>
      <c r="AM3" s="196">
        <v>0</v>
      </c>
      <c r="AN3" s="196">
        <v>0</v>
      </c>
      <c r="AO3" s="196">
        <v>0</v>
      </c>
      <c r="AP3" s="196">
        <v>119.64</v>
      </c>
      <c r="AQ3" s="196">
        <v>0</v>
      </c>
      <c r="AR3" s="196">
        <v>4.67</v>
      </c>
      <c r="AS3" s="196">
        <v>0</v>
      </c>
      <c r="AT3" s="196">
        <v>1.51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9.34</v>
      </c>
      <c r="E4" s="196">
        <v>0</v>
      </c>
      <c r="F4" s="196">
        <v>0</v>
      </c>
      <c r="G4" s="196">
        <v>21.86</v>
      </c>
      <c r="H4" s="196">
        <v>0</v>
      </c>
      <c r="I4" s="196">
        <v>0</v>
      </c>
      <c r="J4" s="196">
        <v>26.9</v>
      </c>
      <c r="K4" s="196">
        <v>7.39</v>
      </c>
      <c r="L4" s="196">
        <v>183.81</v>
      </c>
      <c r="M4" s="196">
        <v>1.1000000000000001</v>
      </c>
      <c r="N4" s="196">
        <v>3.59</v>
      </c>
      <c r="O4" s="196">
        <v>0</v>
      </c>
      <c r="P4" s="196">
        <v>1.49</v>
      </c>
      <c r="Q4" s="196">
        <v>3.81</v>
      </c>
      <c r="R4" s="196">
        <v>7.24</v>
      </c>
      <c r="S4" s="196">
        <v>4.26</v>
      </c>
      <c r="T4" s="196">
        <v>0</v>
      </c>
      <c r="U4" s="196">
        <v>1.63</v>
      </c>
      <c r="V4" s="196">
        <v>4.4400000000000004</v>
      </c>
      <c r="W4" s="196">
        <v>1.07</v>
      </c>
      <c r="X4" s="196">
        <v>3.93</v>
      </c>
      <c r="Y4" s="196">
        <v>0</v>
      </c>
      <c r="Z4" s="196">
        <v>58.47</v>
      </c>
      <c r="AA4" s="196">
        <v>19.98</v>
      </c>
      <c r="AB4" s="196">
        <v>0</v>
      </c>
      <c r="AC4" s="196">
        <v>0</v>
      </c>
      <c r="AD4" s="196">
        <v>17.8</v>
      </c>
      <c r="AE4" s="196">
        <v>0</v>
      </c>
      <c r="AF4" s="196">
        <v>0</v>
      </c>
      <c r="AG4" s="196">
        <v>51.09</v>
      </c>
      <c r="AH4" s="196">
        <v>39.520000000000003</v>
      </c>
      <c r="AI4" s="196">
        <v>0</v>
      </c>
      <c r="AJ4" s="196">
        <v>0</v>
      </c>
      <c r="AK4" s="196">
        <v>11.08</v>
      </c>
      <c r="AL4" s="196">
        <v>0</v>
      </c>
      <c r="AM4" s="196">
        <v>0</v>
      </c>
      <c r="AN4" s="196">
        <v>0</v>
      </c>
      <c r="AO4" s="196">
        <v>0</v>
      </c>
      <c r="AP4" s="196">
        <v>119.64</v>
      </c>
      <c r="AQ4" s="196">
        <v>0</v>
      </c>
      <c r="AR4" s="196">
        <v>4.67</v>
      </c>
      <c r="AS4" s="196">
        <v>0</v>
      </c>
      <c r="AT4" s="196">
        <v>1.51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9.34</v>
      </c>
      <c r="E5" s="196">
        <v>0</v>
      </c>
      <c r="F5" s="196">
        <v>0</v>
      </c>
      <c r="G5" s="196">
        <v>21.86</v>
      </c>
      <c r="H5" s="196">
        <v>0</v>
      </c>
      <c r="I5" s="196">
        <v>0</v>
      </c>
      <c r="J5" s="196">
        <v>26.9</v>
      </c>
      <c r="K5" s="196">
        <v>7.39</v>
      </c>
      <c r="L5" s="196">
        <v>183.81</v>
      </c>
      <c r="M5" s="196">
        <v>1.1000000000000001</v>
      </c>
      <c r="N5" s="196">
        <v>18.059999999999999</v>
      </c>
      <c r="O5" s="196">
        <v>0</v>
      </c>
      <c r="P5" s="196">
        <v>1.49</v>
      </c>
      <c r="Q5" s="196">
        <v>3.81</v>
      </c>
      <c r="R5" s="196">
        <v>7.24</v>
      </c>
      <c r="S5" s="196">
        <v>4.26</v>
      </c>
      <c r="T5" s="196">
        <v>0</v>
      </c>
      <c r="U5" s="196">
        <v>1.63</v>
      </c>
      <c r="V5" s="196">
        <v>4.4400000000000004</v>
      </c>
      <c r="W5" s="196">
        <v>1.07</v>
      </c>
      <c r="X5" s="196">
        <v>3.93</v>
      </c>
      <c r="Y5" s="196">
        <v>0</v>
      </c>
      <c r="Z5" s="196">
        <v>58.47</v>
      </c>
      <c r="AA5" s="196">
        <v>19.98</v>
      </c>
      <c r="AB5" s="196">
        <v>0</v>
      </c>
      <c r="AC5" s="196">
        <v>0</v>
      </c>
      <c r="AD5" s="196">
        <v>17.8</v>
      </c>
      <c r="AE5" s="196">
        <v>0</v>
      </c>
      <c r="AF5" s="196">
        <v>0</v>
      </c>
      <c r="AG5" s="196">
        <v>51.09</v>
      </c>
      <c r="AH5" s="196">
        <v>39.520000000000003</v>
      </c>
      <c r="AI5" s="196">
        <v>0</v>
      </c>
      <c r="AJ5" s="196">
        <v>0</v>
      </c>
      <c r="AK5" s="196">
        <v>11.08</v>
      </c>
      <c r="AL5" s="196">
        <v>0</v>
      </c>
      <c r="AM5" s="196">
        <v>0</v>
      </c>
      <c r="AN5" s="196">
        <v>0</v>
      </c>
      <c r="AO5" s="196">
        <v>0</v>
      </c>
      <c r="AP5" s="196">
        <v>119.64</v>
      </c>
      <c r="AQ5" s="196">
        <v>0</v>
      </c>
      <c r="AR5" s="196">
        <v>4.67</v>
      </c>
      <c r="AS5" s="196">
        <v>0</v>
      </c>
      <c r="AT5" s="196">
        <v>1.51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9.34</v>
      </c>
      <c r="E6" s="196">
        <v>0</v>
      </c>
      <c r="F6" s="196">
        <v>0</v>
      </c>
      <c r="G6" s="196">
        <v>21.86</v>
      </c>
      <c r="H6" s="196">
        <v>0</v>
      </c>
      <c r="I6" s="196">
        <v>0</v>
      </c>
      <c r="J6" s="196">
        <v>26.9</v>
      </c>
      <c r="K6" s="196">
        <v>7.39</v>
      </c>
      <c r="L6" s="196">
        <v>183.81</v>
      </c>
      <c r="M6" s="196">
        <v>1.1000000000000001</v>
      </c>
      <c r="N6" s="196">
        <v>19.52</v>
      </c>
      <c r="O6" s="196">
        <v>0</v>
      </c>
      <c r="P6" s="196">
        <v>1.49</v>
      </c>
      <c r="Q6" s="196">
        <v>3.81</v>
      </c>
      <c r="R6" s="196">
        <v>7.24</v>
      </c>
      <c r="S6" s="196">
        <v>4.26</v>
      </c>
      <c r="T6" s="196">
        <v>0</v>
      </c>
      <c r="U6" s="196">
        <v>1.63</v>
      </c>
      <c r="V6" s="196">
        <v>4.4400000000000004</v>
      </c>
      <c r="W6" s="196">
        <v>1.07</v>
      </c>
      <c r="X6" s="196">
        <v>3.93</v>
      </c>
      <c r="Y6" s="196">
        <v>0</v>
      </c>
      <c r="Z6" s="196">
        <v>58.47</v>
      </c>
      <c r="AA6" s="196">
        <v>19.98</v>
      </c>
      <c r="AB6" s="196">
        <v>0</v>
      </c>
      <c r="AC6" s="196">
        <v>0</v>
      </c>
      <c r="AD6" s="196">
        <v>17.8</v>
      </c>
      <c r="AE6" s="196">
        <v>0</v>
      </c>
      <c r="AF6" s="196">
        <v>0</v>
      </c>
      <c r="AG6" s="196">
        <v>51.09</v>
      </c>
      <c r="AH6" s="196">
        <v>39.520000000000003</v>
      </c>
      <c r="AI6" s="196">
        <v>0</v>
      </c>
      <c r="AJ6" s="196">
        <v>0</v>
      </c>
      <c r="AK6" s="196">
        <v>11.08</v>
      </c>
      <c r="AL6" s="196">
        <v>0</v>
      </c>
      <c r="AM6" s="196">
        <v>0</v>
      </c>
      <c r="AN6" s="196">
        <v>0</v>
      </c>
      <c r="AO6" s="196">
        <v>0</v>
      </c>
      <c r="AP6" s="196">
        <v>119.64</v>
      </c>
      <c r="AQ6" s="196">
        <v>0</v>
      </c>
      <c r="AR6" s="196">
        <v>4.67</v>
      </c>
      <c r="AS6" s="196">
        <v>0</v>
      </c>
      <c r="AT6" s="196">
        <v>1.51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9.34</v>
      </c>
      <c r="E7" s="196">
        <v>0</v>
      </c>
      <c r="F7" s="196">
        <v>0</v>
      </c>
      <c r="G7" s="196">
        <v>21.86</v>
      </c>
      <c r="H7" s="196">
        <v>0</v>
      </c>
      <c r="I7" s="196">
        <v>0</v>
      </c>
      <c r="J7" s="196">
        <v>26.9</v>
      </c>
      <c r="K7" s="196">
        <v>7.39</v>
      </c>
      <c r="L7" s="196">
        <v>183.82</v>
      </c>
      <c r="M7" s="196">
        <v>1.1000000000000001</v>
      </c>
      <c r="N7" s="196">
        <v>19.649999999999999</v>
      </c>
      <c r="O7" s="196">
        <v>0</v>
      </c>
      <c r="P7" s="196">
        <v>1.49</v>
      </c>
      <c r="Q7" s="196">
        <v>3.8</v>
      </c>
      <c r="R7" s="196">
        <v>6.72</v>
      </c>
      <c r="S7" s="196">
        <v>3.87</v>
      </c>
      <c r="T7" s="196">
        <v>0</v>
      </c>
      <c r="U7" s="196">
        <v>1.63</v>
      </c>
      <c r="V7" s="196">
        <v>4.4400000000000004</v>
      </c>
      <c r="W7" s="196">
        <v>1.07</v>
      </c>
      <c r="X7" s="196">
        <v>3.93</v>
      </c>
      <c r="Y7" s="196">
        <v>0</v>
      </c>
      <c r="Z7" s="196">
        <v>58.47</v>
      </c>
      <c r="AA7" s="196">
        <v>19.98</v>
      </c>
      <c r="AB7" s="196">
        <v>0</v>
      </c>
      <c r="AC7" s="196">
        <v>0</v>
      </c>
      <c r="AD7" s="196">
        <v>17.8</v>
      </c>
      <c r="AE7" s="196">
        <v>0</v>
      </c>
      <c r="AF7" s="196">
        <v>0</v>
      </c>
      <c r="AG7" s="196">
        <v>51.09</v>
      </c>
      <c r="AH7" s="196">
        <v>39.520000000000003</v>
      </c>
      <c r="AI7" s="196">
        <v>0</v>
      </c>
      <c r="AJ7" s="196">
        <v>0</v>
      </c>
      <c r="AK7" s="196">
        <v>11.08</v>
      </c>
      <c r="AL7" s="196">
        <v>0</v>
      </c>
      <c r="AM7" s="196">
        <v>0</v>
      </c>
      <c r="AN7" s="196">
        <v>0</v>
      </c>
      <c r="AO7" s="196">
        <v>0</v>
      </c>
      <c r="AP7" s="196">
        <v>119.64</v>
      </c>
      <c r="AQ7" s="196">
        <v>0</v>
      </c>
      <c r="AR7" s="196">
        <v>4.67</v>
      </c>
      <c r="AS7" s="196">
        <v>0</v>
      </c>
      <c r="AT7" s="196">
        <v>1.51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9.34</v>
      </c>
      <c r="E8" s="196">
        <v>0</v>
      </c>
      <c r="F8" s="196">
        <v>0</v>
      </c>
      <c r="G8" s="196">
        <v>21.86</v>
      </c>
      <c r="H8" s="196">
        <v>0</v>
      </c>
      <c r="I8" s="196">
        <v>0</v>
      </c>
      <c r="J8" s="196">
        <v>26.9</v>
      </c>
      <c r="K8" s="196">
        <v>7.39</v>
      </c>
      <c r="L8" s="196">
        <v>183.82</v>
      </c>
      <c r="M8" s="196">
        <v>1.1000000000000001</v>
      </c>
      <c r="N8" s="196">
        <v>19.510000000000002</v>
      </c>
      <c r="O8" s="196">
        <v>0</v>
      </c>
      <c r="P8" s="196">
        <v>1.49</v>
      </c>
      <c r="Q8" s="196">
        <v>3.8</v>
      </c>
      <c r="R8" s="196">
        <v>7.24</v>
      </c>
      <c r="S8" s="196">
        <v>4.26</v>
      </c>
      <c r="T8" s="196">
        <v>0</v>
      </c>
      <c r="U8" s="196">
        <v>1.63</v>
      </c>
      <c r="V8" s="196">
        <v>4.4400000000000004</v>
      </c>
      <c r="W8" s="196">
        <v>1.07</v>
      </c>
      <c r="X8" s="196">
        <v>3.93</v>
      </c>
      <c r="Y8" s="196">
        <v>0</v>
      </c>
      <c r="Z8" s="196">
        <v>58.47</v>
      </c>
      <c r="AA8" s="196">
        <v>19.98</v>
      </c>
      <c r="AB8" s="196">
        <v>0</v>
      </c>
      <c r="AC8" s="196">
        <v>0</v>
      </c>
      <c r="AD8" s="196">
        <v>17.8</v>
      </c>
      <c r="AE8" s="196">
        <v>0</v>
      </c>
      <c r="AF8" s="196">
        <v>0</v>
      </c>
      <c r="AG8" s="196">
        <v>51.09</v>
      </c>
      <c r="AH8" s="196">
        <v>39.520000000000003</v>
      </c>
      <c r="AI8" s="196">
        <v>0</v>
      </c>
      <c r="AJ8" s="196">
        <v>0</v>
      </c>
      <c r="AK8" s="196">
        <v>11.08</v>
      </c>
      <c r="AL8" s="196">
        <v>0</v>
      </c>
      <c r="AM8" s="196">
        <v>0</v>
      </c>
      <c r="AN8" s="196">
        <v>0</v>
      </c>
      <c r="AO8" s="196">
        <v>0</v>
      </c>
      <c r="AP8" s="196">
        <v>119.64</v>
      </c>
      <c r="AQ8" s="196">
        <v>0</v>
      </c>
      <c r="AR8" s="196">
        <v>4.67</v>
      </c>
      <c r="AS8" s="196">
        <v>0</v>
      </c>
      <c r="AT8" s="196">
        <v>1.51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9.34</v>
      </c>
      <c r="E9" s="196">
        <v>0</v>
      </c>
      <c r="F9" s="196">
        <v>0</v>
      </c>
      <c r="G9" s="196">
        <v>21.86</v>
      </c>
      <c r="H9" s="196">
        <v>0</v>
      </c>
      <c r="I9" s="196">
        <v>0</v>
      </c>
      <c r="J9" s="196">
        <v>26.9</v>
      </c>
      <c r="K9" s="196">
        <v>7.39</v>
      </c>
      <c r="L9" s="196">
        <v>183.82</v>
      </c>
      <c r="M9" s="196">
        <v>1.1000000000000001</v>
      </c>
      <c r="N9" s="196">
        <v>19.510000000000002</v>
      </c>
      <c r="O9" s="196">
        <v>0</v>
      </c>
      <c r="P9" s="196">
        <v>1.49</v>
      </c>
      <c r="Q9" s="196">
        <v>3.8</v>
      </c>
      <c r="R9" s="196">
        <v>7.24</v>
      </c>
      <c r="S9" s="196">
        <v>4.26</v>
      </c>
      <c r="T9" s="196">
        <v>0</v>
      </c>
      <c r="U9" s="196">
        <v>1.63</v>
      </c>
      <c r="V9" s="196">
        <v>4.4400000000000004</v>
      </c>
      <c r="W9" s="196">
        <v>1.07</v>
      </c>
      <c r="X9" s="196">
        <v>3.93</v>
      </c>
      <c r="Y9" s="196">
        <v>0</v>
      </c>
      <c r="Z9" s="196">
        <v>58.47</v>
      </c>
      <c r="AA9" s="196">
        <v>19.98</v>
      </c>
      <c r="AB9" s="196">
        <v>0</v>
      </c>
      <c r="AC9" s="196">
        <v>0</v>
      </c>
      <c r="AD9" s="196">
        <v>17.8</v>
      </c>
      <c r="AE9" s="196">
        <v>0</v>
      </c>
      <c r="AF9" s="196">
        <v>0</v>
      </c>
      <c r="AG9" s="196">
        <v>51.09</v>
      </c>
      <c r="AH9" s="196">
        <v>39.520000000000003</v>
      </c>
      <c r="AI9" s="196">
        <v>0</v>
      </c>
      <c r="AJ9" s="196">
        <v>0</v>
      </c>
      <c r="AK9" s="196">
        <v>11.08</v>
      </c>
      <c r="AL9" s="196">
        <v>0</v>
      </c>
      <c r="AM9" s="196">
        <v>0</v>
      </c>
      <c r="AN9" s="196">
        <v>0</v>
      </c>
      <c r="AO9" s="196">
        <v>0</v>
      </c>
      <c r="AP9" s="196">
        <v>119.64</v>
      </c>
      <c r="AQ9" s="196">
        <v>0</v>
      </c>
      <c r="AR9" s="196">
        <v>4.67</v>
      </c>
      <c r="AS9" s="196">
        <v>0</v>
      </c>
      <c r="AT9" s="196">
        <v>1.51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9.34</v>
      </c>
      <c r="E10" s="196">
        <v>0</v>
      </c>
      <c r="F10" s="196">
        <v>0</v>
      </c>
      <c r="G10" s="196">
        <v>21.86</v>
      </c>
      <c r="H10" s="196">
        <v>0</v>
      </c>
      <c r="I10" s="196">
        <v>0</v>
      </c>
      <c r="J10" s="196">
        <v>26.9</v>
      </c>
      <c r="K10" s="196">
        <v>7.39</v>
      </c>
      <c r="L10" s="196">
        <v>183.82</v>
      </c>
      <c r="M10" s="196">
        <v>1.1000000000000001</v>
      </c>
      <c r="N10" s="196">
        <v>19.510000000000002</v>
      </c>
      <c r="O10" s="196">
        <v>0</v>
      </c>
      <c r="P10" s="196">
        <v>1.49</v>
      </c>
      <c r="Q10" s="196">
        <v>3.8</v>
      </c>
      <c r="R10" s="196">
        <v>7.24</v>
      </c>
      <c r="S10" s="196">
        <v>4.26</v>
      </c>
      <c r="T10" s="196">
        <v>0</v>
      </c>
      <c r="U10" s="196">
        <v>1.63</v>
      </c>
      <c r="V10" s="196">
        <v>4.4400000000000004</v>
      </c>
      <c r="W10" s="196">
        <v>1.07</v>
      </c>
      <c r="X10" s="196">
        <v>3.93</v>
      </c>
      <c r="Y10" s="196">
        <v>0</v>
      </c>
      <c r="Z10" s="196">
        <v>58.47</v>
      </c>
      <c r="AA10" s="196">
        <v>19.98</v>
      </c>
      <c r="AB10" s="196">
        <v>0</v>
      </c>
      <c r="AC10" s="196">
        <v>0</v>
      </c>
      <c r="AD10" s="196">
        <v>17.8</v>
      </c>
      <c r="AE10" s="196">
        <v>0</v>
      </c>
      <c r="AF10" s="196">
        <v>0</v>
      </c>
      <c r="AG10" s="196">
        <v>0</v>
      </c>
      <c r="AH10" s="196">
        <v>39.520000000000003</v>
      </c>
      <c r="AI10" s="196">
        <v>0</v>
      </c>
      <c r="AJ10" s="196">
        <v>0</v>
      </c>
      <c r="AK10" s="196">
        <v>11.08</v>
      </c>
      <c r="AL10" s="196">
        <v>0</v>
      </c>
      <c r="AM10" s="196">
        <v>0</v>
      </c>
      <c r="AN10" s="196">
        <v>0</v>
      </c>
      <c r="AO10" s="196">
        <v>0</v>
      </c>
      <c r="AP10" s="196">
        <v>119.64</v>
      </c>
      <c r="AQ10" s="196">
        <v>0</v>
      </c>
      <c r="AR10" s="196">
        <v>4.67</v>
      </c>
      <c r="AS10" s="196">
        <v>0</v>
      </c>
      <c r="AT10" s="196">
        <v>1.51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9.34</v>
      </c>
      <c r="E11" s="196">
        <v>0</v>
      </c>
      <c r="F11" s="196">
        <v>0</v>
      </c>
      <c r="G11" s="196">
        <v>21.86</v>
      </c>
      <c r="H11" s="196">
        <v>0</v>
      </c>
      <c r="I11" s="196">
        <v>0</v>
      </c>
      <c r="J11" s="196">
        <v>26.9</v>
      </c>
      <c r="K11" s="196">
        <v>7.39</v>
      </c>
      <c r="L11" s="196">
        <v>183.82</v>
      </c>
      <c r="M11" s="196">
        <v>1.1000000000000001</v>
      </c>
      <c r="N11" s="196">
        <v>19.510000000000002</v>
      </c>
      <c r="O11" s="196">
        <v>0</v>
      </c>
      <c r="P11" s="196">
        <v>1.49</v>
      </c>
      <c r="Q11" s="196">
        <v>3.8</v>
      </c>
      <c r="R11" s="196">
        <v>7.24</v>
      </c>
      <c r="S11" s="196">
        <v>4.26</v>
      </c>
      <c r="T11" s="196">
        <v>0</v>
      </c>
      <c r="U11" s="196">
        <v>1.63</v>
      </c>
      <c r="V11" s="196">
        <v>4.4400000000000004</v>
      </c>
      <c r="W11" s="196">
        <v>1.07</v>
      </c>
      <c r="X11" s="196">
        <v>3.93</v>
      </c>
      <c r="Y11" s="196">
        <v>0</v>
      </c>
      <c r="Z11" s="196">
        <v>58.47</v>
      </c>
      <c r="AA11" s="196">
        <v>19.98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0</v>
      </c>
      <c r="AH11" s="196">
        <v>39.520000000000003</v>
      </c>
      <c r="AI11" s="196">
        <v>0</v>
      </c>
      <c r="AJ11" s="196">
        <v>0</v>
      </c>
      <c r="AK11" s="196">
        <v>11.08</v>
      </c>
      <c r="AL11" s="196">
        <v>0</v>
      </c>
      <c r="AM11" s="196">
        <v>0</v>
      </c>
      <c r="AN11" s="196">
        <v>0</v>
      </c>
      <c r="AO11" s="196">
        <v>0</v>
      </c>
      <c r="AP11" s="196">
        <v>119.64</v>
      </c>
      <c r="AQ11" s="196">
        <v>0</v>
      </c>
      <c r="AR11" s="196">
        <v>4.67</v>
      </c>
      <c r="AS11" s="196">
        <v>0</v>
      </c>
      <c r="AT11" s="196">
        <v>1.51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9.34</v>
      </c>
      <c r="E12" s="196">
        <v>0</v>
      </c>
      <c r="F12" s="196">
        <v>0</v>
      </c>
      <c r="G12" s="196">
        <v>21.86</v>
      </c>
      <c r="H12" s="196">
        <v>0</v>
      </c>
      <c r="I12" s="196">
        <v>0</v>
      </c>
      <c r="J12" s="196">
        <v>26.9</v>
      </c>
      <c r="K12" s="196">
        <v>7.39</v>
      </c>
      <c r="L12" s="196">
        <v>183.82</v>
      </c>
      <c r="M12" s="196">
        <v>1.1000000000000001</v>
      </c>
      <c r="N12" s="196">
        <v>19.510000000000002</v>
      </c>
      <c r="O12" s="196">
        <v>0</v>
      </c>
      <c r="P12" s="196">
        <v>1.49</v>
      </c>
      <c r="Q12" s="196">
        <v>3.8</v>
      </c>
      <c r="R12" s="196">
        <v>7.24</v>
      </c>
      <c r="S12" s="196">
        <v>4.26</v>
      </c>
      <c r="T12" s="196">
        <v>0</v>
      </c>
      <c r="U12" s="196">
        <v>1.63</v>
      </c>
      <c r="V12" s="196">
        <v>4.4400000000000004</v>
      </c>
      <c r="W12" s="196">
        <v>1.07</v>
      </c>
      <c r="X12" s="196">
        <v>3.93</v>
      </c>
      <c r="Y12" s="196">
        <v>0</v>
      </c>
      <c r="Z12" s="196">
        <v>58.47</v>
      </c>
      <c r="AA12" s="196">
        <v>19.98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0</v>
      </c>
      <c r="AH12" s="196">
        <v>39.520000000000003</v>
      </c>
      <c r="AI12" s="196">
        <v>0</v>
      </c>
      <c r="AJ12" s="196">
        <v>0</v>
      </c>
      <c r="AK12" s="196">
        <v>11.08</v>
      </c>
      <c r="AL12" s="196">
        <v>0</v>
      </c>
      <c r="AM12" s="196">
        <v>0</v>
      </c>
      <c r="AN12" s="196">
        <v>0</v>
      </c>
      <c r="AO12" s="196">
        <v>0</v>
      </c>
      <c r="AP12" s="196">
        <v>119.64</v>
      </c>
      <c r="AQ12" s="196">
        <v>0</v>
      </c>
      <c r="AR12" s="196">
        <v>4.67</v>
      </c>
      <c r="AS12" s="196">
        <v>0</v>
      </c>
      <c r="AT12" s="196">
        <v>1.51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9.34</v>
      </c>
      <c r="E13" s="196">
        <v>0</v>
      </c>
      <c r="F13" s="196">
        <v>0</v>
      </c>
      <c r="G13" s="196">
        <v>21.86</v>
      </c>
      <c r="H13" s="196">
        <v>0</v>
      </c>
      <c r="I13" s="196">
        <v>0</v>
      </c>
      <c r="J13" s="196">
        <v>26.9</v>
      </c>
      <c r="K13" s="196">
        <v>7.39</v>
      </c>
      <c r="L13" s="196">
        <v>183.82</v>
      </c>
      <c r="M13" s="196">
        <v>1.1000000000000001</v>
      </c>
      <c r="N13" s="196">
        <v>19.510000000000002</v>
      </c>
      <c r="O13" s="196">
        <v>0</v>
      </c>
      <c r="P13" s="196">
        <v>1.49</v>
      </c>
      <c r="Q13" s="196">
        <v>3.8</v>
      </c>
      <c r="R13" s="196">
        <v>7.24</v>
      </c>
      <c r="S13" s="196">
        <v>4.26</v>
      </c>
      <c r="T13" s="196">
        <v>0</v>
      </c>
      <c r="U13" s="196">
        <v>1.63</v>
      </c>
      <c r="V13" s="196">
        <v>4.4400000000000004</v>
      </c>
      <c r="W13" s="196">
        <v>1.07</v>
      </c>
      <c r="X13" s="196">
        <v>3.93</v>
      </c>
      <c r="Y13" s="196">
        <v>0</v>
      </c>
      <c r="Z13" s="196">
        <v>58.47</v>
      </c>
      <c r="AA13" s="196">
        <v>19.98</v>
      </c>
      <c r="AB13" s="196">
        <v>0</v>
      </c>
      <c r="AC13" s="196">
        <v>0</v>
      </c>
      <c r="AD13" s="196">
        <v>17.8</v>
      </c>
      <c r="AE13" s="196">
        <v>0</v>
      </c>
      <c r="AF13" s="196">
        <v>0</v>
      </c>
      <c r="AG13" s="196">
        <v>0</v>
      </c>
      <c r="AH13" s="196">
        <v>39.520000000000003</v>
      </c>
      <c r="AI13" s="196">
        <v>0</v>
      </c>
      <c r="AJ13" s="196">
        <v>0</v>
      </c>
      <c r="AK13" s="196">
        <v>11.08</v>
      </c>
      <c r="AL13" s="196">
        <v>0</v>
      </c>
      <c r="AM13" s="196">
        <v>0</v>
      </c>
      <c r="AN13" s="196">
        <v>0</v>
      </c>
      <c r="AO13" s="196">
        <v>0</v>
      </c>
      <c r="AP13" s="196">
        <v>119.64</v>
      </c>
      <c r="AQ13" s="196">
        <v>0</v>
      </c>
      <c r="AR13" s="196">
        <v>4.67</v>
      </c>
      <c r="AS13" s="196">
        <v>0</v>
      </c>
      <c r="AT13" s="196">
        <v>1.51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9.34</v>
      </c>
      <c r="E14" s="196">
        <v>0</v>
      </c>
      <c r="F14" s="196">
        <v>0</v>
      </c>
      <c r="G14" s="196">
        <v>21.86</v>
      </c>
      <c r="H14" s="196">
        <v>0</v>
      </c>
      <c r="I14" s="196">
        <v>0</v>
      </c>
      <c r="J14" s="196">
        <v>26.9</v>
      </c>
      <c r="K14" s="196">
        <v>7.39</v>
      </c>
      <c r="L14" s="196">
        <v>183.82</v>
      </c>
      <c r="M14" s="196">
        <v>1.1000000000000001</v>
      </c>
      <c r="N14" s="196">
        <v>19.510000000000002</v>
      </c>
      <c r="O14" s="196">
        <v>0</v>
      </c>
      <c r="P14" s="196">
        <v>1.49</v>
      </c>
      <c r="Q14" s="196">
        <v>3.8</v>
      </c>
      <c r="R14" s="196">
        <v>7.24</v>
      </c>
      <c r="S14" s="196">
        <v>4.26</v>
      </c>
      <c r="T14" s="196">
        <v>0</v>
      </c>
      <c r="U14" s="196">
        <v>1.63</v>
      </c>
      <c r="V14" s="196">
        <v>4.4400000000000004</v>
      </c>
      <c r="W14" s="196">
        <v>1.07</v>
      </c>
      <c r="X14" s="196">
        <v>3.93</v>
      </c>
      <c r="Y14" s="196">
        <v>0</v>
      </c>
      <c r="Z14" s="196">
        <v>58.47</v>
      </c>
      <c r="AA14" s="196">
        <v>19.98</v>
      </c>
      <c r="AB14" s="196">
        <v>0</v>
      </c>
      <c r="AC14" s="196">
        <v>0</v>
      </c>
      <c r="AD14" s="196">
        <v>17.8</v>
      </c>
      <c r="AE14" s="196">
        <v>0</v>
      </c>
      <c r="AF14" s="196">
        <v>0</v>
      </c>
      <c r="AG14" s="196">
        <v>0</v>
      </c>
      <c r="AH14" s="196">
        <v>39.520000000000003</v>
      </c>
      <c r="AI14" s="196">
        <v>0</v>
      </c>
      <c r="AJ14" s="196">
        <v>0</v>
      </c>
      <c r="AK14" s="196">
        <v>11.08</v>
      </c>
      <c r="AL14" s="196">
        <v>0</v>
      </c>
      <c r="AM14" s="196">
        <v>0</v>
      </c>
      <c r="AN14" s="196">
        <v>0</v>
      </c>
      <c r="AO14" s="196">
        <v>0</v>
      </c>
      <c r="AP14" s="196">
        <v>119.64</v>
      </c>
      <c r="AQ14" s="196">
        <v>0</v>
      </c>
      <c r="AR14" s="196">
        <v>4.67</v>
      </c>
      <c r="AS14" s="196">
        <v>0</v>
      </c>
      <c r="AT14" s="196">
        <v>1.51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9.34</v>
      </c>
      <c r="E15" s="196">
        <v>0</v>
      </c>
      <c r="F15" s="196">
        <v>0</v>
      </c>
      <c r="G15" s="196">
        <v>21.86</v>
      </c>
      <c r="H15" s="196">
        <v>0</v>
      </c>
      <c r="I15" s="196">
        <v>0</v>
      </c>
      <c r="J15" s="196">
        <v>26.9</v>
      </c>
      <c r="K15" s="196">
        <v>7.39</v>
      </c>
      <c r="L15" s="196">
        <v>183.82</v>
      </c>
      <c r="M15" s="196">
        <v>1.1000000000000001</v>
      </c>
      <c r="N15" s="196">
        <v>19.510000000000002</v>
      </c>
      <c r="O15" s="196">
        <v>0</v>
      </c>
      <c r="P15" s="196">
        <v>1.49</v>
      </c>
      <c r="Q15" s="196">
        <v>3.8</v>
      </c>
      <c r="R15" s="196">
        <v>7.24</v>
      </c>
      <c r="S15" s="196">
        <v>4.26</v>
      </c>
      <c r="T15" s="196">
        <v>0</v>
      </c>
      <c r="U15" s="196">
        <v>1.63</v>
      </c>
      <c r="V15" s="196">
        <v>4.4400000000000004</v>
      </c>
      <c r="W15" s="196">
        <v>1.07</v>
      </c>
      <c r="X15" s="196">
        <v>3.93</v>
      </c>
      <c r="Y15" s="196">
        <v>0</v>
      </c>
      <c r="Z15" s="196">
        <v>58.47</v>
      </c>
      <c r="AA15" s="196">
        <v>19.98</v>
      </c>
      <c r="AB15" s="196">
        <v>0</v>
      </c>
      <c r="AC15" s="196">
        <v>0</v>
      </c>
      <c r="AD15" s="196">
        <v>17.8</v>
      </c>
      <c r="AE15" s="196">
        <v>0</v>
      </c>
      <c r="AF15" s="196">
        <v>0</v>
      </c>
      <c r="AG15" s="196">
        <v>0</v>
      </c>
      <c r="AH15" s="196">
        <v>39.520000000000003</v>
      </c>
      <c r="AI15" s="196">
        <v>0</v>
      </c>
      <c r="AJ15" s="196">
        <v>0</v>
      </c>
      <c r="AK15" s="196">
        <v>11.08</v>
      </c>
      <c r="AL15" s="196">
        <v>0</v>
      </c>
      <c r="AM15" s="196">
        <v>0</v>
      </c>
      <c r="AN15" s="196">
        <v>0</v>
      </c>
      <c r="AO15" s="196">
        <v>0</v>
      </c>
      <c r="AP15" s="196">
        <v>119.64</v>
      </c>
      <c r="AQ15" s="196">
        <v>0</v>
      </c>
      <c r="AR15" s="196">
        <v>4.67</v>
      </c>
      <c r="AS15" s="196">
        <v>0</v>
      </c>
      <c r="AT15" s="196">
        <v>1.51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9.34</v>
      </c>
      <c r="E16" s="196">
        <v>0</v>
      </c>
      <c r="F16" s="196">
        <v>0</v>
      </c>
      <c r="G16" s="196">
        <v>21.86</v>
      </c>
      <c r="H16" s="196">
        <v>0</v>
      </c>
      <c r="I16" s="196">
        <v>0</v>
      </c>
      <c r="J16" s="196">
        <v>26.9</v>
      </c>
      <c r="K16" s="196">
        <v>7.39</v>
      </c>
      <c r="L16" s="196">
        <v>183.82</v>
      </c>
      <c r="M16" s="196">
        <v>1.1000000000000001</v>
      </c>
      <c r="N16" s="196">
        <v>19.510000000000002</v>
      </c>
      <c r="O16" s="196">
        <v>0</v>
      </c>
      <c r="P16" s="196">
        <v>1.49</v>
      </c>
      <c r="Q16" s="196">
        <v>3.8</v>
      </c>
      <c r="R16" s="196">
        <v>7.24</v>
      </c>
      <c r="S16" s="196">
        <v>4.26</v>
      </c>
      <c r="T16" s="196">
        <v>0</v>
      </c>
      <c r="U16" s="196">
        <v>1.63</v>
      </c>
      <c r="V16" s="196">
        <v>4.4400000000000004</v>
      </c>
      <c r="W16" s="196">
        <v>1.07</v>
      </c>
      <c r="X16" s="196">
        <v>3.93</v>
      </c>
      <c r="Y16" s="196">
        <v>0</v>
      </c>
      <c r="Z16" s="196">
        <v>58.47</v>
      </c>
      <c r="AA16" s="196">
        <v>19.98</v>
      </c>
      <c r="AB16" s="196">
        <v>0</v>
      </c>
      <c r="AC16" s="196">
        <v>0</v>
      </c>
      <c r="AD16" s="196">
        <v>17.8</v>
      </c>
      <c r="AE16" s="196">
        <v>0</v>
      </c>
      <c r="AF16" s="196">
        <v>0</v>
      </c>
      <c r="AG16" s="196">
        <v>0</v>
      </c>
      <c r="AH16" s="196">
        <v>39.520000000000003</v>
      </c>
      <c r="AI16" s="196">
        <v>0</v>
      </c>
      <c r="AJ16" s="196">
        <v>0</v>
      </c>
      <c r="AK16" s="196">
        <v>11.08</v>
      </c>
      <c r="AL16" s="196">
        <v>0</v>
      </c>
      <c r="AM16" s="196">
        <v>0</v>
      </c>
      <c r="AN16" s="196">
        <v>0</v>
      </c>
      <c r="AO16" s="196">
        <v>0</v>
      </c>
      <c r="AP16" s="196">
        <v>119.64</v>
      </c>
      <c r="AQ16" s="196">
        <v>0</v>
      </c>
      <c r="AR16" s="196">
        <v>4.67</v>
      </c>
      <c r="AS16" s="196">
        <v>0</v>
      </c>
      <c r="AT16" s="196">
        <v>1.51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9.34</v>
      </c>
      <c r="E17" s="196">
        <v>0</v>
      </c>
      <c r="F17" s="196">
        <v>0</v>
      </c>
      <c r="G17" s="196">
        <v>21.86</v>
      </c>
      <c r="H17" s="196">
        <v>0</v>
      </c>
      <c r="I17" s="196">
        <v>0</v>
      </c>
      <c r="J17" s="196">
        <v>26.9</v>
      </c>
      <c r="K17" s="196">
        <v>7.39</v>
      </c>
      <c r="L17" s="196">
        <v>183.82</v>
      </c>
      <c r="M17" s="196">
        <v>1.1000000000000001</v>
      </c>
      <c r="N17" s="196">
        <v>19.510000000000002</v>
      </c>
      <c r="O17" s="196">
        <v>0</v>
      </c>
      <c r="P17" s="196">
        <v>1.49</v>
      </c>
      <c r="Q17" s="196">
        <v>3.8</v>
      </c>
      <c r="R17" s="196">
        <v>7.24</v>
      </c>
      <c r="S17" s="196">
        <v>4.26</v>
      </c>
      <c r="T17" s="196">
        <v>0</v>
      </c>
      <c r="U17" s="196">
        <v>1.63</v>
      </c>
      <c r="V17" s="196">
        <v>4.4400000000000004</v>
      </c>
      <c r="W17" s="196">
        <v>1.07</v>
      </c>
      <c r="X17" s="196">
        <v>3.93</v>
      </c>
      <c r="Y17" s="196">
        <v>0</v>
      </c>
      <c r="Z17" s="196">
        <v>58.47</v>
      </c>
      <c r="AA17" s="196">
        <v>19.98</v>
      </c>
      <c r="AB17" s="196">
        <v>0</v>
      </c>
      <c r="AC17" s="196">
        <v>0</v>
      </c>
      <c r="AD17" s="196">
        <v>17.8</v>
      </c>
      <c r="AE17" s="196">
        <v>0</v>
      </c>
      <c r="AF17" s="196">
        <v>0</v>
      </c>
      <c r="AG17" s="196">
        <v>0</v>
      </c>
      <c r="AH17" s="196">
        <v>39.520000000000003</v>
      </c>
      <c r="AI17" s="196">
        <v>0</v>
      </c>
      <c r="AJ17" s="196">
        <v>0</v>
      </c>
      <c r="AK17" s="196">
        <v>11.08</v>
      </c>
      <c r="AL17" s="196">
        <v>0</v>
      </c>
      <c r="AM17" s="196">
        <v>0</v>
      </c>
      <c r="AN17" s="196">
        <v>0</v>
      </c>
      <c r="AO17" s="196">
        <v>0</v>
      </c>
      <c r="AP17" s="196">
        <v>119.64</v>
      </c>
      <c r="AQ17" s="196">
        <v>0</v>
      </c>
      <c r="AR17" s="196">
        <v>4.67</v>
      </c>
      <c r="AS17" s="196">
        <v>0</v>
      </c>
      <c r="AT17" s="196">
        <v>1.51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9.34</v>
      </c>
      <c r="E18" s="196">
        <v>0</v>
      </c>
      <c r="F18" s="196">
        <v>0</v>
      </c>
      <c r="G18" s="196">
        <v>21.86</v>
      </c>
      <c r="H18" s="196">
        <v>0</v>
      </c>
      <c r="I18" s="196">
        <v>0</v>
      </c>
      <c r="J18" s="196">
        <v>26.9</v>
      </c>
      <c r="K18" s="196">
        <v>7.39</v>
      </c>
      <c r="L18" s="196">
        <v>183.82</v>
      </c>
      <c r="M18" s="196">
        <v>1.1000000000000001</v>
      </c>
      <c r="N18" s="196">
        <v>19.510000000000002</v>
      </c>
      <c r="O18" s="196">
        <v>0</v>
      </c>
      <c r="P18" s="196">
        <v>1.49</v>
      </c>
      <c r="Q18" s="196">
        <v>3.8</v>
      </c>
      <c r="R18" s="196">
        <v>7.24</v>
      </c>
      <c r="S18" s="196">
        <v>4.26</v>
      </c>
      <c r="T18" s="196">
        <v>0</v>
      </c>
      <c r="U18" s="196">
        <v>1.63</v>
      </c>
      <c r="V18" s="196">
        <v>4.4400000000000004</v>
      </c>
      <c r="W18" s="196">
        <v>1.07</v>
      </c>
      <c r="X18" s="196">
        <v>3.93</v>
      </c>
      <c r="Y18" s="196">
        <v>0</v>
      </c>
      <c r="Z18" s="196">
        <v>58.47</v>
      </c>
      <c r="AA18" s="196">
        <v>19.98</v>
      </c>
      <c r="AB18" s="196">
        <v>0</v>
      </c>
      <c r="AC18" s="196">
        <v>0</v>
      </c>
      <c r="AD18" s="196">
        <v>17.8</v>
      </c>
      <c r="AE18" s="196">
        <v>0</v>
      </c>
      <c r="AF18" s="196">
        <v>0</v>
      </c>
      <c r="AG18" s="196">
        <v>0</v>
      </c>
      <c r="AH18" s="196">
        <v>39.520000000000003</v>
      </c>
      <c r="AI18" s="196">
        <v>0</v>
      </c>
      <c r="AJ18" s="196">
        <v>0</v>
      </c>
      <c r="AK18" s="196">
        <v>11.08</v>
      </c>
      <c r="AL18" s="196">
        <v>0</v>
      </c>
      <c r="AM18" s="196">
        <v>0</v>
      </c>
      <c r="AN18" s="196">
        <v>0</v>
      </c>
      <c r="AO18" s="196">
        <v>0</v>
      </c>
      <c r="AP18" s="196">
        <v>119.64</v>
      </c>
      <c r="AQ18" s="196">
        <v>0</v>
      </c>
      <c r="AR18" s="196">
        <v>4.67</v>
      </c>
      <c r="AS18" s="196">
        <v>0</v>
      </c>
      <c r="AT18" s="196">
        <v>1.51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9.34</v>
      </c>
      <c r="E19" s="196">
        <v>0</v>
      </c>
      <c r="F19" s="196">
        <v>0</v>
      </c>
      <c r="G19" s="196">
        <v>21.86</v>
      </c>
      <c r="H19" s="196">
        <v>0</v>
      </c>
      <c r="I19" s="196">
        <v>0</v>
      </c>
      <c r="J19" s="196">
        <v>26.9</v>
      </c>
      <c r="K19" s="196">
        <v>7.39</v>
      </c>
      <c r="L19" s="196">
        <v>183.82</v>
      </c>
      <c r="M19" s="196">
        <v>1.1000000000000001</v>
      </c>
      <c r="N19" s="196">
        <v>19.510000000000002</v>
      </c>
      <c r="O19" s="196">
        <v>0</v>
      </c>
      <c r="P19" s="196">
        <v>1.49</v>
      </c>
      <c r="Q19" s="196">
        <v>3.8</v>
      </c>
      <c r="R19" s="196">
        <v>7.24</v>
      </c>
      <c r="S19" s="196">
        <v>4.26</v>
      </c>
      <c r="T19" s="196">
        <v>0</v>
      </c>
      <c r="U19" s="196">
        <v>1.63</v>
      </c>
      <c r="V19" s="196">
        <v>4.4400000000000004</v>
      </c>
      <c r="W19" s="196">
        <v>1.07</v>
      </c>
      <c r="X19" s="196">
        <v>3.93</v>
      </c>
      <c r="Y19" s="196">
        <v>0</v>
      </c>
      <c r="Z19" s="196">
        <v>58.47</v>
      </c>
      <c r="AA19" s="196">
        <v>19.98</v>
      </c>
      <c r="AB19" s="196">
        <v>0</v>
      </c>
      <c r="AC19" s="196">
        <v>0</v>
      </c>
      <c r="AD19" s="196">
        <v>17.8</v>
      </c>
      <c r="AE19" s="196">
        <v>0</v>
      </c>
      <c r="AF19" s="196">
        <v>0</v>
      </c>
      <c r="AG19" s="196">
        <v>0</v>
      </c>
      <c r="AH19" s="196">
        <v>39.520000000000003</v>
      </c>
      <c r="AI19" s="196">
        <v>0</v>
      </c>
      <c r="AJ19" s="196">
        <v>0</v>
      </c>
      <c r="AK19" s="196">
        <v>11.08</v>
      </c>
      <c r="AL19" s="196">
        <v>0</v>
      </c>
      <c r="AM19" s="196">
        <v>0</v>
      </c>
      <c r="AN19" s="196">
        <v>0</v>
      </c>
      <c r="AO19" s="196">
        <v>0</v>
      </c>
      <c r="AP19" s="196">
        <v>119.64</v>
      </c>
      <c r="AQ19" s="196">
        <v>0</v>
      </c>
      <c r="AR19" s="196">
        <v>4.67</v>
      </c>
      <c r="AS19" s="196">
        <v>0</v>
      </c>
      <c r="AT19" s="196">
        <v>1.51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9.34</v>
      </c>
      <c r="E20" s="196">
        <v>0</v>
      </c>
      <c r="F20" s="196">
        <v>0</v>
      </c>
      <c r="G20" s="196">
        <v>21.86</v>
      </c>
      <c r="H20" s="196">
        <v>0</v>
      </c>
      <c r="I20" s="196">
        <v>0</v>
      </c>
      <c r="J20" s="196">
        <v>26.9</v>
      </c>
      <c r="K20" s="196">
        <v>7.39</v>
      </c>
      <c r="L20" s="196">
        <v>183.82</v>
      </c>
      <c r="M20" s="196">
        <v>1.1000000000000001</v>
      </c>
      <c r="N20" s="196">
        <v>19.510000000000002</v>
      </c>
      <c r="O20" s="196">
        <v>0</v>
      </c>
      <c r="P20" s="196">
        <v>1.49</v>
      </c>
      <c r="Q20" s="196">
        <v>3.8</v>
      </c>
      <c r="R20" s="196">
        <v>7.24</v>
      </c>
      <c r="S20" s="196">
        <v>4.26</v>
      </c>
      <c r="T20" s="196">
        <v>0</v>
      </c>
      <c r="U20" s="196">
        <v>1.63</v>
      </c>
      <c r="V20" s="196">
        <v>4.4400000000000004</v>
      </c>
      <c r="W20" s="196">
        <v>1.07</v>
      </c>
      <c r="X20" s="196">
        <v>3.93</v>
      </c>
      <c r="Y20" s="196">
        <v>0</v>
      </c>
      <c r="Z20" s="196">
        <v>58.47</v>
      </c>
      <c r="AA20" s="196">
        <v>19.98</v>
      </c>
      <c r="AB20" s="196">
        <v>0</v>
      </c>
      <c r="AC20" s="196">
        <v>0</v>
      </c>
      <c r="AD20" s="196">
        <v>17.8</v>
      </c>
      <c r="AE20" s="196">
        <v>0</v>
      </c>
      <c r="AF20" s="196">
        <v>0</v>
      </c>
      <c r="AG20" s="196">
        <v>0</v>
      </c>
      <c r="AH20" s="196">
        <v>39.520000000000003</v>
      </c>
      <c r="AI20" s="196">
        <v>0</v>
      </c>
      <c r="AJ20" s="196">
        <v>0</v>
      </c>
      <c r="AK20" s="196">
        <v>11.08</v>
      </c>
      <c r="AL20" s="196">
        <v>0</v>
      </c>
      <c r="AM20" s="196">
        <v>0</v>
      </c>
      <c r="AN20" s="196">
        <v>0</v>
      </c>
      <c r="AO20" s="196">
        <v>0</v>
      </c>
      <c r="AP20" s="196">
        <v>119.64</v>
      </c>
      <c r="AQ20" s="196">
        <v>0</v>
      </c>
      <c r="AR20" s="196">
        <v>4.67</v>
      </c>
      <c r="AS20" s="196">
        <v>0</v>
      </c>
      <c r="AT20" s="196">
        <v>1.51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9.34</v>
      </c>
      <c r="E21" s="196">
        <v>0</v>
      </c>
      <c r="F21" s="196">
        <v>0</v>
      </c>
      <c r="G21" s="196">
        <v>21.86</v>
      </c>
      <c r="H21" s="196">
        <v>0</v>
      </c>
      <c r="I21" s="196">
        <v>0</v>
      </c>
      <c r="J21" s="196">
        <v>26.9</v>
      </c>
      <c r="K21" s="196">
        <v>7.39</v>
      </c>
      <c r="L21" s="196">
        <v>183.82</v>
      </c>
      <c r="M21" s="196">
        <v>1.1000000000000001</v>
      </c>
      <c r="N21" s="196">
        <v>19.510000000000002</v>
      </c>
      <c r="O21" s="196">
        <v>0</v>
      </c>
      <c r="P21" s="196">
        <v>1.49</v>
      </c>
      <c r="Q21" s="196">
        <v>3.8</v>
      </c>
      <c r="R21" s="196">
        <v>7.24</v>
      </c>
      <c r="S21" s="196">
        <v>4.26</v>
      </c>
      <c r="T21" s="196">
        <v>0</v>
      </c>
      <c r="U21" s="196">
        <v>1.63</v>
      </c>
      <c r="V21" s="196">
        <v>4.4400000000000004</v>
      </c>
      <c r="W21" s="196">
        <v>1.07</v>
      </c>
      <c r="X21" s="196">
        <v>3.93</v>
      </c>
      <c r="Y21" s="196">
        <v>0</v>
      </c>
      <c r="Z21" s="196">
        <v>58.47</v>
      </c>
      <c r="AA21" s="196">
        <v>19.98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0</v>
      </c>
      <c r="AH21" s="196">
        <v>39.520000000000003</v>
      </c>
      <c r="AI21" s="196">
        <v>0</v>
      </c>
      <c r="AJ21" s="196">
        <v>0</v>
      </c>
      <c r="AK21" s="196">
        <v>11.08</v>
      </c>
      <c r="AL21" s="196">
        <v>0</v>
      </c>
      <c r="AM21" s="196">
        <v>0</v>
      </c>
      <c r="AN21" s="196">
        <v>0</v>
      </c>
      <c r="AO21" s="196">
        <v>0</v>
      </c>
      <c r="AP21" s="196">
        <v>119.64</v>
      </c>
      <c r="AQ21" s="196">
        <v>0</v>
      </c>
      <c r="AR21" s="196">
        <v>4.67</v>
      </c>
      <c r="AS21" s="196">
        <v>0</v>
      </c>
      <c r="AT21" s="196">
        <v>1.51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9.34</v>
      </c>
      <c r="E22" s="196">
        <v>0</v>
      </c>
      <c r="F22" s="196">
        <v>0</v>
      </c>
      <c r="G22" s="196">
        <v>21.86</v>
      </c>
      <c r="H22" s="196">
        <v>0</v>
      </c>
      <c r="I22" s="196">
        <v>0</v>
      </c>
      <c r="J22" s="196">
        <v>26.9</v>
      </c>
      <c r="K22" s="196">
        <v>7.39</v>
      </c>
      <c r="L22" s="196">
        <v>183.82</v>
      </c>
      <c r="M22" s="196">
        <v>1.1000000000000001</v>
      </c>
      <c r="N22" s="196">
        <v>19.510000000000002</v>
      </c>
      <c r="O22" s="196">
        <v>0</v>
      </c>
      <c r="P22" s="196">
        <v>1.49</v>
      </c>
      <c r="Q22" s="196">
        <v>3.8</v>
      </c>
      <c r="R22" s="196">
        <v>7.24</v>
      </c>
      <c r="S22" s="196">
        <v>4.26</v>
      </c>
      <c r="T22" s="196">
        <v>0</v>
      </c>
      <c r="U22" s="196">
        <v>1.63</v>
      </c>
      <c r="V22" s="196">
        <v>4.4400000000000004</v>
      </c>
      <c r="W22" s="196">
        <v>1.07</v>
      </c>
      <c r="X22" s="196">
        <v>3.93</v>
      </c>
      <c r="Y22" s="196">
        <v>0</v>
      </c>
      <c r="Z22" s="196">
        <v>58.47</v>
      </c>
      <c r="AA22" s="196">
        <v>19.98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0</v>
      </c>
      <c r="AH22" s="196">
        <v>39.520000000000003</v>
      </c>
      <c r="AI22" s="196">
        <v>0</v>
      </c>
      <c r="AJ22" s="196">
        <v>0</v>
      </c>
      <c r="AK22" s="196">
        <v>11.08</v>
      </c>
      <c r="AL22" s="196">
        <v>0</v>
      </c>
      <c r="AM22" s="196">
        <v>0</v>
      </c>
      <c r="AN22" s="196">
        <v>0</v>
      </c>
      <c r="AO22" s="196">
        <v>0</v>
      </c>
      <c r="AP22" s="196">
        <v>119.64</v>
      </c>
      <c r="AQ22" s="196">
        <v>0</v>
      </c>
      <c r="AR22" s="196">
        <v>4.67</v>
      </c>
      <c r="AS22" s="196">
        <v>0</v>
      </c>
      <c r="AT22" s="196">
        <v>1.51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9.34</v>
      </c>
      <c r="E23" s="196">
        <v>0</v>
      </c>
      <c r="F23" s="196">
        <v>0</v>
      </c>
      <c r="G23" s="196">
        <v>21.86</v>
      </c>
      <c r="H23" s="196">
        <v>0</v>
      </c>
      <c r="I23" s="196">
        <v>0</v>
      </c>
      <c r="J23" s="196">
        <v>26.9</v>
      </c>
      <c r="K23" s="196">
        <v>7.39</v>
      </c>
      <c r="L23" s="196">
        <v>183.82</v>
      </c>
      <c r="M23" s="196">
        <v>1.1000000000000001</v>
      </c>
      <c r="N23" s="196">
        <v>19.510000000000002</v>
      </c>
      <c r="O23" s="196">
        <v>0</v>
      </c>
      <c r="P23" s="196">
        <v>1.49</v>
      </c>
      <c r="Q23" s="196">
        <v>3.81</v>
      </c>
      <c r="R23" s="196">
        <v>7.24</v>
      </c>
      <c r="S23" s="196">
        <v>4.25</v>
      </c>
      <c r="T23" s="196">
        <v>0</v>
      </c>
      <c r="U23" s="196">
        <v>1.63</v>
      </c>
      <c r="V23" s="196">
        <v>4.47</v>
      </c>
      <c r="W23" s="196">
        <v>1.07</v>
      </c>
      <c r="X23" s="196">
        <v>3.93</v>
      </c>
      <c r="Y23" s="196">
        <v>0</v>
      </c>
      <c r="Z23" s="196">
        <v>58.47</v>
      </c>
      <c r="AA23" s="196">
        <v>19.98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0</v>
      </c>
      <c r="AH23" s="196">
        <v>39.520000000000003</v>
      </c>
      <c r="AI23" s="196">
        <v>0</v>
      </c>
      <c r="AJ23" s="196">
        <v>0</v>
      </c>
      <c r="AK23" s="196">
        <v>12.33</v>
      </c>
      <c r="AL23" s="196">
        <v>0</v>
      </c>
      <c r="AM23" s="196">
        <v>0</v>
      </c>
      <c r="AN23" s="196">
        <v>0</v>
      </c>
      <c r="AO23" s="196">
        <v>0</v>
      </c>
      <c r="AP23" s="196">
        <v>119.64</v>
      </c>
      <c r="AQ23" s="196">
        <v>0</v>
      </c>
      <c r="AR23" s="196">
        <v>4.67</v>
      </c>
      <c r="AS23" s="196">
        <v>0</v>
      </c>
      <c r="AT23" s="196">
        <v>1.51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9.34</v>
      </c>
      <c r="E24" s="196">
        <v>0</v>
      </c>
      <c r="F24" s="196">
        <v>0</v>
      </c>
      <c r="G24" s="196">
        <v>21.86</v>
      </c>
      <c r="H24" s="196">
        <v>0</v>
      </c>
      <c r="I24" s="196">
        <v>0</v>
      </c>
      <c r="J24" s="196">
        <v>26.9</v>
      </c>
      <c r="K24" s="196">
        <v>7.39</v>
      </c>
      <c r="L24" s="196">
        <v>183.81</v>
      </c>
      <c r="M24" s="196">
        <v>1.1000000000000001</v>
      </c>
      <c r="N24" s="196">
        <v>19.510000000000002</v>
      </c>
      <c r="O24" s="196">
        <v>0</v>
      </c>
      <c r="P24" s="196">
        <v>1.49</v>
      </c>
      <c r="Q24" s="196">
        <v>3.81</v>
      </c>
      <c r="R24" s="196">
        <v>7.24</v>
      </c>
      <c r="S24" s="196">
        <v>4.25</v>
      </c>
      <c r="T24" s="196">
        <v>0</v>
      </c>
      <c r="U24" s="196">
        <v>1.63</v>
      </c>
      <c r="V24" s="196">
        <v>4.4400000000000004</v>
      </c>
      <c r="W24" s="196">
        <v>1.07</v>
      </c>
      <c r="X24" s="196">
        <v>4.3899999999999997</v>
      </c>
      <c r="Y24" s="196">
        <v>0</v>
      </c>
      <c r="Z24" s="196">
        <v>58.47</v>
      </c>
      <c r="AA24" s="196">
        <v>19.98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0</v>
      </c>
      <c r="AH24" s="196">
        <v>39.520000000000003</v>
      </c>
      <c r="AI24" s="196">
        <v>0</v>
      </c>
      <c r="AJ24" s="196">
        <v>0</v>
      </c>
      <c r="AK24" s="196">
        <v>12.33</v>
      </c>
      <c r="AL24" s="196">
        <v>0</v>
      </c>
      <c r="AM24" s="196">
        <v>0</v>
      </c>
      <c r="AN24" s="196">
        <v>0</v>
      </c>
      <c r="AO24" s="196">
        <v>0</v>
      </c>
      <c r="AP24" s="196">
        <v>119.64</v>
      </c>
      <c r="AQ24" s="196">
        <v>0</v>
      </c>
      <c r="AR24" s="196">
        <v>4.67</v>
      </c>
      <c r="AS24" s="196">
        <v>0</v>
      </c>
      <c r="AT24" s="196">
        <v>1.51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9.34</v>
      </c>
      <c r="E25" s="196">
        <v>0</v>
      </c>
      <c r="F25" s="196">
        <v>0</v>
      </c>
      <c r="G25" s="196">
        <v>21.86</v>
      </c>
      <c r="H25" s="196">
        <v>0</v>
      </c>
      <c r="I25" s="196">
        <v>0</v>
      </c>
      <c r="J25" s="196">
        <v>26.9</v>
      </c>
      <c r="K25" s="196">
        <v>7.39</v>
      </c>
      <c r="L25" s="196">
        <v>108.43</v>
      </c>
      <c r="M25" s="196">
        <v>1.1000000000000001</v>
      </c>
      <c r="N25" s="196">
        <v>19.510000000000002</v>
      </c>
      <c r="O25" s="196">
        <v>0</v>
      </c>
      <c r="P25" s="196">
        <v>1.49</v>
      </c>
      <c r="Q25" s="196">
        <v>3.81</v>
      </c>
      <c r="R25" s="196">
        <v>7.24</v>
      </c>
      <c r="S25" s="196">
        <v>4.25</v>
      </c>
      <c r="T25" s="196">
        <v>0</v>
      </c>
      <c r="U25" s="196">
        <v>1.63</v>
      </c>
      <c r="V25" s="196">
        <v>4.4400000000000004</v>
      </c>
      <c r="W25" s="196">
        <v>1.07</v>
      </c>
      <c r="X25" s="196">
        <v>3.93</v>
      </c>
      <c r="Y25" s="196">
        <v>0</v>
      </c>
      <c r="Z25" s="196">
        <v>29.63</v>
      </c>
      <c r="AA25" s="196">
        <v>19.98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0</v>
      </c>
      <c r="AH25" s="196">
        <v>39.520000000000003</v>
      </c>
      <c r="AI25" s="196">
        <v>0</v>
      </c>
      <c r="AJ25" s="196">
        <v>0</v>
      </c>
      <c r="AK25" s="196">
        <v>12.33</v>
      </c>
      <c r="AL25" s="196">
        <v>0</v>
      </c>
      <c r="AM25" s="196">
        <v>0</v>
      </c>
      <c r="AN25" s="196">
        <v>0</v>
      </c>
      <c r="AO25" s="196">
        <v>0</v>
      </c>
      <c r="AP25" s="196">
        <v>119.64</v>
      </c>
      <c r="AQ25" s="196">
        <v>0</v>
      </c>
      <c r="AR25" s="196">
        <v>4.67</v>
      </c>
      <c r="AS25" s="196">
        <v>0</v>
      </c>
      <c r="AT25" s="196">
        <v>1.51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9.34</v>
      </c>
      <c r="E26" s="196">
        <v>0</v>
      </c>
      <c r="F26" s="196">
        <v>0</v>
      </c>
      <c r="G26" s="196">
        <v>21.86</v>
      </c>
      <c r="H26" s="196">
        <v>0</v>
      </c>
      <c r="I26" s="196">
        <v>0</v>
      </c>
      <c r="J26" s="196">
        <v>26.9</v>
      </c>
      <c r="K26" s="196">
        <v>0.69</v>
      </c>
      <c r="L26" s="196">
        <v>30.27</v>
      </c>
      <c r="M26" s="196">
        <v>1.1000000000000001</v>
      </c>
      <c r="N26" s="196">
        <v>19.510000000000002</v>
      </c>
      <c r="O26" s="196">
        <v>0</v>
      </c>
      <c r="P26" s="196">
        <v>1.49</v>
      </c>
      <c r="Q26" s="196">
        <v>0.92</v>
      </c>
      <c r="R26" s="196">
        <v>2.4</v>
      </c>
      <c r="S26" s="196">
        <v>1.37</v>
      </c>
      <c r="T26" s="196">
        <v>0</v>
      </c>
      <c r="U26" s="196">
        <v>1.63</v>
      </c>
      <c r="V26" s="196">
        <v>1.1100000000000001</v>
      </c>
      <c r="W26" s="196">
        <v>1.07</v>
      </c>
      <c r="X26" s="196">
        <v>3.93</v>
      </c>
      <c r="Y26" s="196">
        <v>0</v>
      </c>
      <c r="Z26" s="196">
        <v>5.6</v>
      </c>
      <c r="AA26" s="196">
        <v>1.72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0</v>
      </c>
      <c r="AH26" s="196">
        <v>39.520000000000003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119.64</v>
      </c>
      <c r="AQ26" s="196">
        <v>0</v>
      </c>
      <c r="AR26" s="196">
        <v>4.67</v>
      </c>
      <c r="AS26" s="196">
        <v>0</v>
      </c>
      <c r="AT26" s="196">
        <v>1.51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9.34</v>
      </c>
      <c r="E27" s="196">
        <v>0</v>
      </c>
      <c r="F27" s="196">
        <v>0</v>
      </c>
      <c r="G27" s="196">
        <v>21.86</v>
      </c>
      <c r="H27" s="196">
        <v>0</v>
      </c>
      <c r="I27" s="196">
        <v>0</v>
      </c>
      <c r="J27" s="196">
        <v>26.23</v>
      </c>
      <c r="K27" s="196">
        <v>0.03</v>
      </c>
      <c r="L27" s="196">
        <v>14.97</v>
      </c>
      <c r="M27" s="196">
        <v>1.1000000000000001</v>
      </c>
      <c r="N27" s="196">
        <v>19.510000000000002</v>
      </c>
      <c r="O27" s="196">
        <v>0</v>
      </c>
      <c r="P27" s="196">
        <v>1.49</v>
      </c>
      <c r="Q27" s="196">
        <v>0.92</v>
      </c>
      <c r="R27" s="196">
        <v>1.47</v>
      </c>
      <c r="S27" s="196">
        <v>1.37</v>
      </c>
      <c r="T27" s="196">
        <v>0</v>
      </c>
      <c r="U27" s="196">
        <v>1.63</v>
      </c>
      <c r="V27" s="196">
        <v>0.63</v>
      </c>
      <c r="W27" s="196">
        <v>1.07</v>
      </c>
      <c r="X27" s="196">
        <v>3.93</v>
      </c>
      <c r="Y27" s="196">
        <v>0</v>
      </c>
      <c r="Z27" s="196">
        <v>5.6</v>
      </c>
      <c r="AA27" s="196">
        <v>1.72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0</v>
      </c>
      <c r="AH27" s="196">
        <v>39.520000000000003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119.64</v>
      </c>
      <c r="AQ27" s="196">
        <v>0</v>
      </c>
      <c r="AR27" s="196">
        <v>4.67</v>
      </c>
      <c r="AS27" s="196">
        <v>0</v>
      </c>
      <c r="AT27" s="196">
        <v>2.1800000000000002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9.34</v>
      </c>
      <c r="E28" s="196">
        <v>0</v>
      </c>
      <c r="F28" s="196">
        <v>0</v>
      </c>
      <c r="G28" s="196">
        <v>21.86</v>
      </c>
      <c r="H28" s="196">
        <v>0</v>
      </c>
      <c r="I28" s="196">
        <v>0</v>
      </c>
      <c r="J28" s="196">
        <v>26.23</v>
      </c>
      <c r="K28" s="196">
        <v>0.36</v>
      </c>
      <c r="L28" s="196">
        <v>14.97</v>
      </c>
      <c r="M28" s="196">
        <v>1.1000000000000001</v>
      </c>
      <c r="N28" s="196">
        <v>19.510000000000002</v>
      </c>
      <c r="O28" s="196">
        <v>0</v>
      </c>
      <c r="P28" s="196">
        <v>1.49</v>
      </c>
      <c r="Q28" s="196">
        <v>0.92</v>
      </c>
      <c r="R28" s="196">
        <v>1.47</v>
      </c>
      <c r="S28" s="196">
        <v>1.37</v>
      </c>
      <c r="T28" s="196">
        <v>0</v>
      </c>
      <c r="U28" s="196">
        <v>1.63</v>
      </c>
      <c r="V28" s="196">
        <v>0.59</v>
      </c>
      <c r="W28" s="196">
        <v>1.07</v>
      </c>
      <c r="X28" s="196">
        <v>3.93</v>
      </c>
      <c r="Y28" s="196">
        <v>0</v>
      </c>
      <c r="Z28" s="196">
        <v>5.6</v>
      </c>
      <c r="AA28" s="196">
        <v>1.72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0</v>
      </c>
      <c r="AH28" s="196">
        <v>39.520000000000003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119.64</v>
      </c>
      <c r="AQ28" s="196">
        <v>0</v>
      </c>
      <c r="AR28" s="196">
        <v>4.67</v>
      </c>
      <c r="AS28" s="196">
        <v>0</v>
      </c>
      <c r="AT28" s="196">
        <v>2.1800000000000002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9.34</v>
      </c>
      <c r="E29" s="196">
        <v>0</v>
      </c>
      <c r="F29" s="196">
        <v>0</v>
      </c>
      <c r="G29" s="196">
        <v>21.86</v>
      </c>
      <c r="H29" s="196">
        <v>0</v>
      </c>
      <c r="I29" s="196">
        <v>0</v>
      </c>
      <c r="J29" s="196">
        <v>26.23</v>
      </c>
      <c r="K29" s="196">
        <v>0.36</v>
      </c>
      <c r="L29" s="196">
        <v>14.97</v>
      </c>
      <c r="M29" s="196">
        <v>1.1000000000000001</v>
      </c>
      <c r="N29" s="196">
        <v>19.510000000000002</v>
      </c>
      <c r="O29" s="196">
        <v>0</v>
      </c>
      <c r="P29" s="196">
        <v>1.49</v>
      </c>
      <c r="Q29" s="196">
        <v>0.92</v>
      </c>
      <c r="R29" s="196">
        <v>1.47</v>
      </c>
      <c r="S29" s="196">
        <v>1.37</v>
      </c>
      <c r="T29" s="196">
        <v>0</v>
      </c>
      <c r="U29" s="196">
        <v>1.63</v>
      </c>
      <c r="V29" s="196">
        <v>0.59</v>
      </c>
      <c r="W29" s="196">
        <v>1.07</v>
      </c>
      <c r="X29" s="196">
        <v>3.93</v>
      </c>
      <c r="Y29" s="196">
        <v>0</v>
      </c>
      <c r="Z29" s="196">
        <v>5.6</v>
      </c>
      <c r="AA29" s="196">
        <v>1.72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0</v>
      </c>
      <c r="AH29" s="196">
        <v>39.520000000000003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119.64</v>
      </c>
      <c r="AQ29" s="196">
        <v>0</v>
      </c>
      <c r="AR29" s="196">
        <v>4.67</v>
      </c>
      <c r="AS29" s="196">
        <v>0</v>
      </c>
      <c r="AT29" s="196">
        <v>2.1800000000000002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9.34</v>
      </c>
      <c r="E30" s="196">
        <v>0</v>
      </c>
      <c r="F30" s="196">
        <v>0</v>
      </c>
      <c r="G30" s="196">
        <v>21.86</v>
      </c>
      <c r="H30" s="196">
        <v>0</v>
      </c>
      <c r="I30" s="196">
        <v>0</v>
      </c>
      <c r="J30" s="196">
        <v>26.23</v>
      </c>
      <c r="K30" s="196">
        <v>0.36</v>
      </c>
      <c r="L30" s="196">
        <v>14.97</v>
      </c>
      <c r="M30" s="196">
        <v>1.1000000000000001</v>
      </c>
      <c r="N30" s="196">
        <v>19.510000000000002</v>
      </c>
      <c r="O30" s="196">
        <v>0</v>
      </c>
      <c r="P30" s="196">
        <v>1.49</v>
      </c>
      <c r="Q30" s="196">
        <v>0.92</v>
      </c>
      <c r="R30" s="196">
        <v>1.47</v>
      </c>
      <c r="S30" s="196">
        <v>1.37</v>
      </c>
      <c r="T30" s="196">
        <v>0</v>
      </c>
      <c r="U30" s="196">
        <v>1.63</v>
      </c>
      <c r="V30" s="196">
        <v>0.59</v>
      </c>
      <c r="W30" s="196">
        <v>1.07</v>
      </c>
      <c r="X30" s="196">
        <v>3.93</v>
      </c>
      <c r="Y30" s="196">
        <v>0</v>
      </c>
      <c r="Z30" s="196">
        <v>5.6</v>
      </c>
      <c r="AA30" s="196">
        <v>1.72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0</v>
      </c>
      <c r="AH30" s="196">
        <v>39.520000000000003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119.64</v>
      </c>
      <c r="AQ30" s="196">
        <v>0</v>
      </c>
      <c r="AR30" s="196">
        <v>4.67</v>
      </c>
      <c r="AS30" s="196">
        <v>0</v>
      </c>
      <c r="AT30" s="196">
        <v>2.1800000000000002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9.34</v>
      </c>
      <c r="E31" s="196">
        <v>0</v>
      </c>
      <c r="F31" s="196">
        <v>0</v>
      </c>
      <c r="G31" s="196">
        <v>21.86</v>
      </c>
      <c r="H31" s="196">
        <v>0</v>
      </c>
      <c r="I31" s="196">
        <v>0</v>
      </c>
      <c r="J31" s="196">
        <v>26.23</v>
      </c>
      <c r="K31" s="196">
        <v>0.36</v>
      </c>
      <c r="L31" s="196">
        <v>14.97</v>
      </c>
      <c r="M31" s="196">
        <v>1.1000000000000001</v>
      </c>
      <c r="N31" s="196">
        <v>19.510000000000002</v>
      </c>
      <c r="O31" s="196">
        <v>0</v>
      </c>
      <c r="P31" s="196">
        <v>1.49</v>
      </c>
      <c r="Q31" s="196">
        <v>0.92</v>
      </c>
      <c r="R31" s="196">
        <v>1.47</v>
      </c>
      <c r="S31" s="196">
        <v>1.37</v>
      </c>
      <c r="T31" s="196">
        <v>0</v>
      </c>
      <c r="U31" s="196">
        <v>1.63</v>
      </c>
      <c r="V31" s="196">
        <v>0.59</v>
      </c>
      <c r="W31" s="196">
        <v>1.07</v>
      </c>
      <c r="X31" s="196">
        <v>3.93</v>
      </c>
      <c r="Y31" s="196">
        <v>0</v>
      </c>
      <c r="Z31" s="196">
        <v>5.6</v>
      </c>
      <c r="AA31" s="196">
        <v>1.72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0</v>
      </c>
      <c r="AH31" s="196">
        <v>39.520000000000003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119.64</v>
      </c>
      <c r="AQ31" s="196">
        <v>0</v>
      </c>
      <c r="AR31" s="196">
        <v>4.67</v>
      </c>
      <c r="AS31" s="196">
        <v>0</v>
      </c>
      <c r="AT31" s="196">
        <v>2.1800000000000002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9.34</v>
      </c>
      <c r="E32" s="196">
        <v>0</v>
      </c>
      <c r="F32" s="196">
        <v>0</v>
      </c>
      <c r="G32" s="196">
        <v>21.86</v>
      </c>
      <c r="H32" s="196">
        <v>0</v>
      </c>
      <c r="I32" s="196">
        <v>0</v>
      </c>
      <c r="J32" s="196">
        <v>26.23</v>
      </c>
      <c r="K32" s="196">
        <v>0.36</v>
      </c>
      <c r="L32" s="196">
        <v>14.97</v>
      </c>
      <c r="M32" s="196">
        <v>1.1000000000000001</v>
      </c>
      <c r="N32" s="196">
        <v>19.510000000000002</v>
      </c>
      <c r="O32" s="196">
        <v>0</v>
      </c>
      <c r="P32" s="196">
        <v>1.49</v>
      </c>
      <c r="Q32" s="196">
        <v>0.92</v>
      </c>
      <c r="R32" s="196">
        <v>1.47</v>
      </c>
      <c r="S32" s="196">
        <v>1.37</v>
      </c>
      <c r="T32" s="196">
        <v>0</v>
      </c>
      <c r="U32" s="196">
        <v>1.63</v>
      </c>
      <c r="V32" s="196">
        <v>0.59</v>
      </c>
      <c r="W32" s="196">
        <v>1.07</v>
      </c>
      <c r="X32" s="196">
        <v>3.93</v>
      </c>
      <c r="Y32" s="196">
        <v>0</v>
      </c>
      <c r="Z32" s="196">
        <v>5.6</v>
      </c>
      <c r="AA32" s="196">
        <v>1.72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0</v>
      </c>
      <c r="AH32" s="196">
        <v>39.520000000000003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119.64</v>
      </c>
      <c r="AQ32" s="196">
        <v>0</v>
      </c>
      <c r="AR32" s="196">
        <v>4.67</v>
      </c>
      <c r="AS32" s="196">
        <v>0</v>
      </c>
      <c r="AT32" s="196">
        <v>2.1800000000000002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9.34</v>
      </c>
      <c r="E33" s="196">
        <v>0</v>
      </c>
      <c r="F33" s="196">
        <v>0</v>
      </c>
      <c r="G33" s="196">
        <v>21.86</v>
      </c>
      <c r="H33" s="196">
        <v>0</v>
      </c>
      <c r="I33" s="196">
        <v>0</v>
      </c>
      <c r="J33" s="196">
        <v>26.23</v>
      </c>
      <c r="K33" s="196">
        <v>0.36</v>
      </c>
      <c r="L33" s="196">
        <v>14.97</v>
      </c>
      <c r="M33" s="196">
        <v>1.1000000000000001</v>
      </c>
      <c r="N33" s="196">
        <v>18.84</v>
      </c>
      <c r="O33" s="196">
        <v>0</v>
      </c>
      <c r="P33" s="196">
        <v>1.49</v>
      </c>
      <c r="Q33" s="196">
        <v>0.92</v>
      </c>
      <c r="R33" s="196">
        <v>1.47</v>
      </c>
      <c r="S33" s="196">
        <v>1.37</v>
      </c>
      <c r="T33" s="196">
        <v>0</v>
      </c>
      <c r="U33" s="196">
        <v>1.63</v>
      </c>
      <c r="V33" s="196">
        <v>0.59</v>
      </c>
      <c r="W33" s="196">
        <v>1.07</v>
      </c>
      <c r="X33" s="196">
        <v>3.93</v>
      </c>
      <c r="Y33" s="196">
        <v>0</v>
      </c>
      <c r="Z33" s="196">
        <v>5.6</v>
      </c>
      <c r="AA33" s="196">
        <v>1.72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0</v>
      </c>
      <c r="AH33" s="196">
        <v>39.520000000000003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119.64</v>
      </c>
      <c r="AQ33" s="196">
        <v>0</v>
      </c>
      <c r="AR33" s="196">
        <v>4.67</v>
      </c>
      <c r="AS33" s="196">
        <v>0</v>
      </c>
      <c r="AT33" s="196">
        <v>2.1800000000000002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9.34</v>
      </c>
      <c r="E34" s="196">
        <v>0</v>
      </c>
      <c r="F34" s="196">
        <v>0</v>
      </c>
      <c r="G34" s="196">
        <v>21.86</v>
      </c>
      <c r="H34" s="196">
        <v>0</v>
      </c>
      <c r="I34" s="196">
        <v>0</v>
      </c>
      <c r="J34" s="196">
        <v>26.23</v>
      </c>
      <c r="K34" s="196">
        <v>0.36</v>
      </c>
      <c r="L34" s="196">
        <v>14.97</v>
      </c>
      <c r="M34" s="196">
        <v>1.1000000000000001</v>
      </c>
      <c r="N34" s="196">
        <v>18.84</v>
      </c>
      <c r="O34" s="196">
        <v>0</v>
      </c>
      <c r="P34" s="196">
        <v>1.49</v>
      </c>
      <c r="Q34" s="196">
        <v>0.92</v>
      </c>
      <c r="R34" s="196">
        <v>1.47</v>
      </c>
      <c r="S34" s="196">
        <v>1.37</v>
      </c>
      <c r="T34" s="196">
        <v>0</v>
      </c>
      <c r="U34" s="196">
        <v>1.63</v>
      </c>
      <c r="V34" s="196">
        <v>0.59</v>
      </c>
      <c r="W34" s="196">
        <v>1.07</v>
      </c>
      <c r="X34" s="196">
        <v>3.93</v>
      </c>
      <c r="Y34" s="196">
        <v>0</v>
      </c>
      <c r="Z34" s="196">
        <v>5.6</v>
      </c>
      <c r="AA34" s="196">
        <v>1.72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0</v>
      </c>
      <c r="AH34" s="196">
        <v>39.520000000000003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119.64</v>
      </c>
      <c r="AQ34" s="196">
        <v>0</v>
      </c>
      <c r="AR34" s="196">
        <v>4.67</v>
      </c>
      <c r="AS34" s="196">
        <v>0</v>
      </c>
      <c r="AT34" s="196">
        <v>2.1800000000000002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9.34</v>
      </c>
      <c r="E35" s="196">
        <v>0</v>
      </c>
      <c r="F35" s="196">
        <v>0</v>
      </c>
      <c r="G35" s="196">
        <v>21.86</v>
      </c>
      <c r="H35" s="196">
        <v>0</v>
      </c>
      <c r="I35" s="196">
        <v>0</v>
      </c>
      <c r="J35" s="196">
        <v>26.23</v>
      </c>
      <c r="K35" s="196">
        <v>0.36</v>
      </c>
      <c r="L35" s="196">
        <v>14.97</v>
      </c>
      <c r="M35" s="196">
        <v>1.1000000000000001</v>
      </c>
      <c r="N35" s="196">
        <v>18.84</v>
      </c>
      <c r="O35" s="196">
        <v>0</v>
      </c>
      <c r="P35" s="196">
        <v>1.49</v>
      </c>
      <c r="Q35" s="196">
        <v>0.92</v>
      </c>
      <c r="R35" s="196">
        <v>1.47</v>
      </c>
      <c r="S35" s="196">
        <v>1.37</v>
      </c>
      <c r="T35" s="196">
        <v>0</v>
      </c>
      <c r="U35" s="196">
        <v>1.63</v>
      </c>
      <c r="V35" s="196">
        <v>0.59</v>
      </c>
      <c r="W35" s="196">
        <v>1.07</v>
      </c>
      <c r="X35" s="196">
        <v>3.93</v>
      </c>
      <c r="Y35" s="196">
        <v>0</v>
      </c>
      <c r="Z35" s="196">
        <v>5.6</v>
      </c>
      <c r="AA35" s="196">
        <v>1.72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0</v>
      </c>
      <c r="AH35" s="196">
        <v>39.520000000000003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119.64</v>
      </c>
      <c r="AQ35" s="196">
        <v>0</v>
      </c>
      <c r="AR35" s="196">
        <v>4.67</v>
      </c>
      <c r="AS35" s="196">
        <v>0</v>
      </c>
      <c r="AT35" s="196">
        <v>2.1800000000000002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9.34</v>
      </c>
      <c r="E36" s="196">
        <v>0</v>
      </c>
      <c r="F36" s="196">
        <v>0</v>
      </c>
      <c r="G36" s="196">
        <v>21.86</v>
      </c>
      <c r="H36" s="196">
        <v>0</v>
      </c>
      <c r="I36" s="196">
        <v>0</v>
      </c>
      <c r="J36" s="196">
        <v>26.23</v>
      </c>
      <c r="K36" s="196">
        <v>0.36</v>
      </c>
      <c r="L36" s="196">
        <v>14.97</v>
      </c>
      <c r="M36" s="196">
        <v>1.1000000000000001</v>
      </c>
      <c r="N36" s="196">
        <v>18.84</v>
      </c>
      <c r="O36" s="196">
        <v>0</v>
      </c>
      <c r="P36" s="196">
        <v>1.49</v>
      </c>
      <c r="Q36" s="196">
        <v>0.92</v>
      </c>
      <c r="R36" s="196">
        <v>1.47</v>
      </c>
      <c r="S36" s="196">
        <v>1.37</v>
      </c>
      <c r="T36" s="196">
        <v>0</v>
      </c>
      <c r="U36" s="196">
        <v>1.63</v>
      </c>
      <c r="V36" s="196">
        <v>0.59</v>
      </c>
      <c r="W36" s="196">
        <v>1.07</v>
      </c>
      <c r="X36" s="196">
        <v>3.93</v>
      </c>
      <c r="Y36" s="196">
        <v>0</v>
      </c>
      <c r="Z36" s="196">
        <v>5.6</v>
      </c>
      <c r="AA36" s="196">
        <v>1.72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0</v>
      </c>
      <c r="AH36" s="196">
        <v>39.520000000000003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119.64</v>
      </c>
      <c r="AQ36" s="196">
        <v>0</v>
      </c>
      <c r="AR36" s="196">
        <v>4.67</v>
      </c>
      <c r="AS36" s="196">
        <v>0</v>
      </c>
      <c r="AT36" s="196">
        <v>2.1800000000000002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9.34</v>
      </c>
      <c r="E37" s="196">
        <v>0</v>
      </c>
      <c r="F37" s="196">
        <v>0</v>
      </c>
      <c r="G37" s="196">
        <v>21.86</v>
      </c>
      <c r="H37" s="196">
        <v>0</v>
      </c>
      <c r="I37" s="196">
        <v>0</v>
      </c>
      <c r="J37" s="196">
        <v>26.23</v>
      </c>
      <c r="K37" s="196">
        <v>0.36</v>
      </c>
      <c r="L37" s="196">
        <v>14.97</v>
      </c>
      <c r="M37" s="196">
        <v>1.1000000000000001</v>
      </c>
      <c r="N37" s="196">
        <v>18.84</v>
      </c>
      <c r="O37" s="196">
        <v>0</v>
      </c>
      <c r="P37" s="196">
        <v>1.49</v>
      </c>
      <c r="Q37" s="196">
        <v>0.92</v>
      </c>
      <c r="R37" s="196">
        <v>1.47</v>
      </c>
      <c r="S37" s="196">
        <v>1.37</v>
      </c>
      <c r="T37" s="196">
        <v>0</v>
      </c>
      <c r="U37" s="196">
        <v>1.63</v>
      </c>
      <c r="V37" s="196">
        <v>0.59</v>
      </c>
      <c r="W37" s="196">
        <v>1.07</v>
      </c>
      <c r="X37" s="196">
        <v>3.93</v>
      </c>
      <c r="Y37" s="196">
        <v>0</v>
      </c>
      <c r="Z37" s="196">
        <v>5.6</v>
      </c>
      <c r="AA37" s="196">
        <v>1.72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0</v>
      </c>
      <c r="AH37" s="196">
        <v>39.520000000000003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119.64</v>
      </c>
      <c r="AQ37" s="196">
        <v>0</v>
      </c>
      <c r="AR37" s="196">
        <v>4.67</v>
      </c>
      <c r="AS37" s="196">
        <v>0</v>
      </c>
      <c r="AT37" s="196">
        <v>2.1800000000000002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9.34</v>
      </c>
      <c r="E38" s="196">
        <v>0</v>
      </c>
      <c r="F38" s="196">
        <v>0</v>
      </c>
      <c r="G38" s="196">
        <v>21.86</v>
      </c>
      <c r="H38" s="196">
        <v>0</v>
      </c>
      <c r="I38" s="196">
        <v>0</v>
      </c>
      <c r="J38" s="196">
        <v>26.23</v>
      </c>
      <c r="K38" s="196">
        <v>0.36</v>
      </c>
      <c r="L38" s="196">
        <v>14.97</v>
      </c>
      <c r="M38" s="196">
        <v>1.1000000000000001</v>
      </c>
      <c r="N38" s="196">
        <v>18.84</v>
      </c>
      <c r="O38" s="196">
        <v>0</v>
      </c>
      <c r="P38" s="196">
        <v>1.49</v>
      </c>
      <c r="Q38" s="196">
        <v>0.92</v>
      </c>
      <c r="R38" s="196">
        <v>1.47</v>
      </c>
      <c r="S38" s="196">
        <v>1.37</v>
      </c>
      <c r="T38" s="196">
        <v>0</v>
      </c>
      <c r="U38" s="196">
        <v>1.63</v>
      </c>
      <c r="V38" s="196">
        <v>0.59</v>
      </c>
      <c r="W38" s="196">
        <v>1.07</v>
      </c>
      <c r="X38" s="196">
        <v>3.93</v>
      </c>
      <c r="Y38" s="196">
        <v>0</v>
      </c>
      <c r="Z38" s="196">
        <v>5.6</v>
      </c>
      <c r="AA38" s="196">
        <v>1.72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0</v>
      </c>
      <c r="AH38" s="196">
        <v>39.520000000000003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119.64</v>
      </c>
      <c r="AQ38" s="196">
        <v>0</v>
      </c>
      <c r="AR38" s="196">
        <v>4.67</v>
      </c>
      <c r="AS38" s="196">
        <v>0</v>
      </c>
      <c r="AT38" s="196">
        <v>2.1800000000000002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9.34</v>
      </c>
      <c r="E39" s="196">
        <v>0</v>
      </c>
      <c r="F39" s="196">
        <v>0</v>
      </c>
      <c r="G39" s="196">
        <v>21.86</v>
      </c>
      <c r="H39" s="196">
        <v>0</v>
      </c>
      <c r="I39" s="196">
        <v>0</v>
      </c>
      <c r="J39" s="196">
        <v>26.23</v>
      </c>
      <c r="K39" s="196">
        <v>0.36</v>
      </c>
      <c r="L39" s="196">
        <v>14.97</v>
      </c>
      <c r="M39" s="196">
        <v>1.1000000000000001</v>
      </c>
      <c r="N39" s="196">
        <v>18.84</v>
      </c>
      <c r="O39" s="196">
        <v>0</v>
      </c>
      <c r="P39" s="196">
        <v>1.49</v>
      </c>
      <c r="Q39" s="196">
        <v>0.92</v>
      </c>
      <c r="R39" s="196">
        <v>1.47</v>
      </c>
      <c r="S39" s="196">
        <v>1.37</v>
      </c>
      <c r="T39" s="196">
        <v>0</v>
      </c>
      <c r="U39" s="196">
        <v>1.63</v>
      </c>
      <c r="V39" s="196">
        <v>0.59</v>
      </c>
      <c r="W39" s="196">
        <v>1.07</v>
      </c>
      <c r="X39" s="196">
        <v>3.93</v>
      </c>
      <c r="Y39" s="196">
        <v>0</v>
      </c>
      <c r="Z39" s="196">
        <v>5.6</v>
      </c>
      <c r="AA39" s="196">
        <v>1.72</v>
      </c>
      <c r="AB39" s="196">
        <v>0</v>
      </c>
      <c r="AC39" s="196">
        <v>0</v>
      </c>
      <c r="AD39" s="196">
        <v>17.8</v>
      </c>
      <c r="AE39" s="196">
        <v>0</v>
      </c>
      <c r="AF39" s="196">
        <v>0</v>
      </c>
      <c r="AG39" s="196">
        <v>0</v>
      </c>
      <c r="AH39" s="196">
        <v>39.520000000000003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119.64</v>
      </c>
      <c r="AQ39" s="196">
        <v>0</v>
      </c>
      <c r="AR39" s="196">
        <v>4.67</v>
      </c>
      <c r="AS39" s="196">
        <v>0</v>
      </c>
      <c r="AT39" s="196">
        <v>2.1800000000000002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9.34</v>
      </c>
      <c r="E40" s="196">
        <v>0</v>
      </c>
      <c r="F40" s="196">
        <v>0</v>
      </c>
      <c r="G40" s="196">
        <v>21.86</v>
      </c>
      <c r="H40" s="196">
        <v>0</v>
      </c>
      <c r="I40" s="196">
        <v>0</v>
      </c>
      <c r="J40" s="196">
        <v>26.23</v>
      </c>
      <c r="K40" s="196">
        <v>0.36</v>
      </c>
      <c r="L40" s="196">
        <v>14.97</v>
      </c>
      <c r="M40" s="196">
        <v>1.1000000000000001</v>
      </c>
      <c r="N40" s="196">
        <v>18.84</v>
      </c>
      <c r="O40" s="196">
        <v>0</v>
      </c>
      <c r="P40" s="196">
        <v>1.49</v>
      </c>
      <c r="Q40" s="196">
        <v>0.92</v>
      </c>
      <c r="R40" s="196">
        <v>1.47</v>
      </c>
      <c r="S40" s="196">
        <v>1.37</v>
      </c>
      <c r="T40" s="196">
        <v>0</v>
      </c>
      <c r="U40" s="196">
        <v>1.63</v>
      </c>
      <c r="V40" s="196">
        <v>0.59</v>
      </c>
      <c r="W40" s="196">
        <v>1.07</v>
      </c>
      <c r="X40" s="196">
        <v>3.93</v>
      </c>
      <c r="Y40" s="196">
        <v>0</v>
      </c>
      <c r="Z40" s="196">
        <v>5.6</v>
      </c>
      <c r="AA40" s="196">
        <v>1.72</v>
      </c>
      <c r="AB40" s="196">
        <v>0</v>
      </c>
      <c r="AC40" s="196">
        <v>0</v>
      </c>
      <c r="AD40" s="196">
        <v>17.8</v>
      </c>
      <c r="AE40" s="196">
        <v>0</v>
      </c>
      <c r="AF40" s="196">
        <v>0</v>
      </c>
      <c r="AG40" s="196">
        <v>0</v>
      </c>
      <c r="AH40" s="196">
        <v>39.520000000000003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119.64</v>
      </c>
      <c r="AQ40" s="196">
        <v>0</v>
      </c>
      <c r="AR40" s="196">
        <v>4.67</v>
      </c>
      <c r="AS40" s="196">
        <v>0</v>
      </c>
      <c r="AT40" s="196">
        <v>2.1800000000000002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9.34</v>
      </c>
      <c r="E41" s="196">
        <v>0</v>
      </c>
      <c r="F41" s="196">
        <v>0</v>
      </c>
      <c r="G41" s="196">
        <v>21.86</v>
      </c>
      <c r="H41" s="196">
        <v>0</v>
      </c>
      <c r="I41" s="196">
        <v>0</v>
      </c>
      <c r="J41" s="196">
        <v>26.23</v>
      </c>
      <c r="K41" s="196">
        <v>0.36</v>
      </c>
      <c r="L41" s="196">
        <v>14.97</v>
      </c>
      <c r="M41" s="196">
        <v>1.1000000000000001</v>
      </c>
      <c r="N41" s="196">
        <v>18.84</v>
      </c>
      <c r="O41" s="196">
        <v>0</v>
      </c>
      <c r="P41" s="196">
        <v>1.49</v>
      </c>
      <c r="Q41" s="196">
        <v>0.92</v>
      </c>
      <c r="R41" s="196">
        <v>1.47</v>
      </c>
      <c r="S41" s="196">
        <v>1.37</v>
      </c>
      <c r="T41" s="196">
        <v>0</v>
      </c>
      <c r="U41" s="196">
        <v>1.63</v>
      </c>
      <c r="V41" s="196">
        <v>0.59</v>
      </c>
      <c r="W41" s="196">
        <v>1.07</v>
      </c>
      <c r="X41" s="196">
        <v>3.93</v>
      </c>
      <c r="Y41" s="196">
        <v>0</v>
      </c>
      <c r="Z41" s="196">
        <v>5.6</v>
      </c>
      <c r="AA41" s="196">
        <v>1.72</v>
      </c>
      <c r="AB41" s="196">
        <v>0</v>
      </c>
      <c r="AC41" s="196">
        <v>0</v>
      </c>
      <c r="AD41" s="196">
        <v>17.8</v>
      </c>
      <c r="AE41" s="196">
        <v>0</v>
      </c>
      <c r="AF41" s="196">
        <v>0</v>
      </c>
      <c r="AG41" s="196">
        <v>0</v>
      </c>
      <c r="AH41" s="196">
        <v>39.520000000000003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119.64</v>
      </c>
      <c r="AQ41" s="196">
        <v>0</v>
      </c>
      <c r="AR41" s="196">
        <v>4.67</v>
      </c>
      <c r="AS41" s="196">
        <v>0</v>
      </c>
      <c r="AT41" s="196">
        <v>2.1800000000000002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9.34</v>
      </c>
      <c r="E42" s="196">
        <v>0</v>
      </c>
      <c r="F42" s="196">
        <v>0</v>
      </c>
      <c r="G42" s="196">
        <v>21.86</v>
      </c>
      <c r="H42" s="196">
        <v>0</v>
      </c>
      <c r="I42" s="196">
        <v>0</v>
      </c>
      <c r="J42" s="196">
        <v>26.23</v>
      </c>
      <c r="K42" s="196">
        <v>0.36</v>
      </c>
      <c r="L42" s="196">
        <v>14.97</v>
      </c>
      <c r="M42" s="196">
        <v>1.1000000000000001</v>
      </c>
      <c r="N42" s="196">
        <v>18.84</v>
      </c>
      <c r="O42" s="196">
        <v>0</v>
      </c>
      <c r="P42" s="196">
        <v>1.49</v>
      </c>
      <c r="Q42" s="196">
        <v>0.92</v>
      </c>
      <c r="R42" s="196">
        <v>1.47</v>
      </c>
      <c r="S42" s="196">
        <v>1.37</v>
      </c>
      <c r="T42" s="196">
        <v>0</v>
      </c>
      <c r="U42" s="196">
        <v>1.63</v>
      </c>
      <c r="V42" s="196">
        <v>0.59</v>
      </c>
      <c r="W42" s="196">
        <v>1.07</v>
      </c>
      <c r="X42" s="196">
        <v>3.93</v>
      </c>
      <c r="Y42" s="196">
        <v>0</v>
      </c>
      <c r="Z42" s="196">
        <v>5.6</v>
      </c>
      <c r="AA42" s="196">
        <v>1.72</v>
      </c>
      <c r="AB42" s="196">
        <v>0</v>
      </c>
      <c r="AC42" s="196">
        <v>0</v>
      </c>
      <c r="AD42" s="196">
        <v>17.8</v>
      </c>
      <c r="AE42" s="196">
        <v>0</v>
      </c>
      <c r="AF42" s="196">
        <v>0</v>
      </c>
      <c r="AG42" s="196">
        <v>0</v>
      </c>
      <c r="AH42" s="196">
        <v>39.520000000000003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119.64</v>
      </c>
      <c r="AQ42" s="196">
        <v>0</v>
      </c>
      <c r="AR42" s="196">
        <v>4.67</v>
      </c>
      <c r="AS42" s="196">
        <v>0</v>
      </c>
      <c r="AT42" s="196">
        <v>2.1800000000000002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9.34</v>
      </c>
      <c r="E43" s="196">
        <v>0</v>
      </c>
      <c r="F43" s="196">
        <v>0</v>
      </c>
      <c r="G43" s="196">
        <v>21.86</v>
      </c>
      <c r="H43" s="196">
        <v>0</v>
      </c>
      <c r="I43" s="196">
        <v>0</v>
      </c>
      <c r="J43" s="196">
        <v>26.23</v>
      </c>
      <c r="K43" s="196">
        <v>0.36</v>
      </c>
      <c r="L43" s="196">
        <v>14.97</v>
      </c>
      <c r="M43" s="196">
        <v>1.1000000000000001</v>
      </c>
      <c r="N43" s="196">
        <v>18.84</v>
      </c>
      <c r="O43" s="196">
        <v>0</v>
      </c>
      <c r="P43" s="196">
        <v>1.49</v>
      </c>
      <c r="Q43" s="196">
        <v>0.92</v>
      </c>
      <c r="R43" s="196">
        <v>1.47</v>
      </c>
      <c r="S43" s="196">
        <v>1.37</v>
      </c>
      <c r="T43" s="196">
        <v>0</v>
      </c>
      <c r="U43" s="196">
        <v>1.63</v>
      </c>
      <c r="V43" s="196">
        <v>0.59</v>
      </c>
      <c r="W43" s="196">
        <v>1.07</v>
      </c>
      <c r="X43" s="196">
        <v>3.93</v>
      </c>
      <c r="Y43" s="196">
        <v>0</v>
      </c>
      <c r="Z43" s="196">
        <v>5.6</v>
      </c>
      <c r="AA43" s="196">
        <v>1.72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0</v>
      </c>
      <c r="AH43" s="196">
        <v>39.520000000000003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119.64</v>
      </c>
      <c r="AQ43" s="196">
        <v>0</v>
      </c>
      <c r="AR43" s="196">
        <v>4.67</v>
      </c>
      <c r="AS43" s="196">
        <v>0</v>
      </c>
      <c r="AT43" s="196">
        <v>2.1800000000000002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9.34</v>
      </c>
      <c r="E44" s="196">
        <v>0</v>
      </c>
      <c r="F44" s="196">
        <v>0</v>
      </c>
      <c r="G44" s="196">
        <v>21.86</v>
      </c>
      <c r="H44" s="196">
        <v>0</v>
      </c>
      <c r="I44" s="196">
        <v>0</v>
      </c>
      <c r="J44" s="196">
        <v>26.23</v>
      </c>
      <c r="K44" s="196">
        <v>0.36</v>
      </c>
      <c r="L44" s="196">
        <v>14.97</v>
      </c>
      <c r="M44" s="196">
        <v>1.1000000000000001</v>
      </c>
      <c r="N44" s="196">
        <v>18.84</v>
      </c>
      <c r="O44" s="196">
        <v>0</v>
      </c>
      <c r="P44" s="196">
        <v>1.49</v>
      </c>
      <c r="Q44" s="196">
        <v>0.92</v>
      </c>
      <c r="R44" s="196">
        <v>1.47</v>
      </c>
      <c r="S44" s="196">
        <v>1.37</v>
      </c>
      <c r="T44" s="196">
        <v>0</v>
      </c>
      <c r="U44" s="196">
        <v>1.63</v>
      </c>
      <c r="V44" s="196">
        <v>0.59</v>
      </c>
      <c r="W44" s="196">
        <v>1.07</v>
      </c>
      <c r="X44" s="196">
        <v>3.93</v>
      </c>
      <c r="Y44" s="196">
        <v>0</v>
      </c>
      <c r="Z44" s="196">
        <v>5.6</v>
      </c>
      <c r="AA44" s="196">
        <v>1.72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0</v>
      </c>
      <c r="AH44" s="196">
        <v>39.520000000000003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119.64</v>
      </c>
      <c r="AQ44" s="196">
        <v>0</v>
      </c>
      <c r="AR44" s="196">
        <v>4.67</v>
      </c>
      <c r="AS44" s="196">
        <v>0</v>
      </c>
      <c r="AT44" s="196">
        <v>2.1800000000000002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9.34</v>
      </c>
      <c r="E45" s="196">
        <v>0</v>
      </c>
      <c r="F45" s="196">
        <v>0</v>
      </c>
      <c r="G45" s="196">
        <v>21.86</v>
      </c>
      <c r="H45" s="196">
        <v>0</v>
      </c>
      <c r="I45" s="196">
        <v>0</v>
      </c>
      <c r="J45" s="196">
        <v>26.23</v>
      </c>
      <c r="K45" s="196">
        <v>0.36</v>
      </c>
      <c r="L45" s="196">
        <v>14.97</v>
      </c>
      <c r="M45" s="196">
        <v>1.1000000000000001</v>
      </c>
      <c r="N45" s="196">
        <v>18.84</v>
      </c>
      <c r="O45" s="196">
        <v>0</v>
      </c>
      <c r="P45" s="196">
        <v>1.49</v>
      </c>
      <c r="Q45" s="196">
        <v>0.92</v>
      </c>
      <c r="R45" s="196">
        <v>1.47</v>
      </c>
      <c r="S45" s="196">
        <v>1.37</v>
      </c>
      <c r="T45" s="196">
        <v>0</v>
      </c>
      <c r="U45" s="196">
        <v>1.63</v>
      </c>
      <c r="V45" s="196">
        <v>0.59</v>
      </c>
      <c r="W45" s="196">
        <v>1.07</v>
      </c>
      <c r="X45" s="196">
        <v>3.93</v>
      </c>
      <c r="Y45" s="196">
        <v>0</v>
      </c>
      <c r="Z45" s="196">
        <v>5.6</v>
      </c>
      <c r="AA45" s="196">
        <v>1.72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0</v>
      </c>
      <c r="AH45" s="196">
        <v>39.520000000000003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119.64</v>
      </c>
      <c r="AQ45" s="196">
        <v>0</v>
      </c>
      <c r="AR45" s="196">
        <v>4.67</v>
      </c>
      <c r="AS45" s="196">
        <v>0</v>
      </c>
      <c r="AT45" s="196">
        <v>2.1800000000000002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9.34</v>
      </c>
      <c r="E46" s="196">
        <v>0</v>
      </c>
      <c r="F46" s="196">
        <v>0</v>
      </c>
      <c r="G46" s="196">
        <v>21.86</v>
      </c>
      <c r="H46" s="196">
        <v>0</v>
      </c>
      <c r="I46" s="196">
        <v>0</v>
      </c>
      <c r="J46" s="196">
        <v>26.23</v>
      </c>
      <c r="K46" s="196">
        <v>0.36</v>
      </c>
      <c r="L46" s="196">
        <v>14.97</v>
      </c>
      <c r="M46" s="196">
        <v>1.1000000000000001</v>
      </c>
      <c r="N46" s="196">
        <v>18.84</v>
      </c>
      <c r="O46" s="196">
        <v>0</v>
      </c>
      <c r="P46" s="196">
        <v>1.49</v>
      </c>
      <c r="Q46" s="196">
        <v>0.92</v>
      </c>
      <c r="R46" s="196">
        <v>1.47</v>
      </c>
      <c r="S46" s="196">
        <v>1.37</v>
      </c>
      <c r="T46" s="196">
        <v>0</v>
      </c>
      <c r="U46" s="196">
        <v>1.63</v>
      </c>
      <c r="V46" s="196">
        <v>0.59</v>
      </c>
      <c r="W46" s="196">
        <v>1.07</v>
      </c>
      <c r="X46" s="196">
        <v>3.93</v>
      </c>
      <c r="Y46" s="196">
        <v>0</v>
      </c>
      <c r="Z46" s="196">
        <v>5.6</v>
      </c>
      <c r="AA46" s="196">
        <v>1.72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0</v>
      </c>
      <c r="AH46" s="196">
        <v>39.520000000000003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119.64</v>
      </c>
      <c r="AQ46" s="196">
        <v>0</v>
      </c>
      <c r="AR46" s="196">
        <v>4.67</v>
      </c>
      <c r="AS46" s="196">
        <v>0</v>
      </c>
      <c r="AT46" s="196">
        <v>2.1800000000000002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9.34</v>
      </c>
      <c r="E47" s="196">
        <v>0</v>
      </c>
      <c r="F47" s="196">
        <v>0</v>
      </c>
      <c r="G47" s="196">
        <v>21.86</v>
      </c>
      <c r="H47" s="196">
        <v>0</v>
      </c>
      <c r="I47" s="196">
        <v>0</v>
      </c>
      <c r="J47" s="196">
        <v>26.23</v>
      </c>
      <c r="K47" s="196">
        <v>0.36</v>
      </c>
      <c r="L47" s="196">
        <v>14.97</v>
      </c>
      <c r="M47" s="196">
        <v>1.1000000000000001</v>
      </c>
      <c r="N47" s="196">
        <v>18.84</v>
      </c>
      <c r="O47" s="196">
        <v>0</v>
      </c>
      <c r="P47" s="196">
        <v>1.49</v>
      </c>
      <c r="Q47" s="196">
        <v>0.92</v>
      </c>
      <c r="R47" s="196">
        <v>1.47</v>
      </c>
      <c r="S47" s="196">
        <v>1.37</v>
      </c>
      <c r="T47" s="196">
        <v>0</v>
      </c>
      <c r="U47" s="196">
        <v>1.63</v>
      </c>
      <c r="V47" s="196">
        <v>0.59</v>
      </c>
      <c r="W47" s="196">
        <v>1.07</v>
      </c>
      <c r="X47" s="196">
        <v>3.93</v>
      </c>
      <c r="Y47" s="196">
        <v>0</v>
      </c>
      <c r="Z47" s="196">
        <v>5.6</v>
      </c>
      <c r="AA47" s="196">
        <v>1.72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0</v>
      </c>
      <c r="AH47" s="196">
        <v>39.520000000000003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119.64</v>
      </c>
      <c r="AQ47" s="196">
        <v>0</v>
      </c>
      <c r="AR47" s="196">
        <v>4.67</v>
      </c>
      <c r="AS47" s="196">
        <v>0</v>
      </c>
      <c r="AT47" s="196">
        <v>2.1800000000000002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9.34</v>
      </c>
      <c r="E48" s="196">
        <v>0</v>
      </c>
      <c r="F48" s="196">
        <v>0</v>
      </c>
      <c r="G48" s="196">
        <v>21.86</v>
      </c>
      <c r="H48" s="196">
        <v>0</v>
      </c>
      <c r="I48" s="196">
        <v>0</v>
      </c>
      <c r="J48" s="196">
        <v>26.23</v>
      </c>
      <c r="K48" s="196">
        <v>0.36</v>
      </c>
      <c r="L48" s="196">
        <v>14.97</v>
      </c>
      <c r="M48" s="196">
        <v>1.1000000000000001</v>
      </c>
      <c r="N48" s="196">
        <v>18.84</v>
      </c>
      <c r="O48" s="196">
        <v>0</v>
      </c>
      <c r="P48" s="196">
        <v>1.49</v>
      </c>
      <c r="Q48" s="196">
        <v>0.92</v>
      </c>
      <c r="R48" s="196">
        <v>1.47</v>
      </c>
      <c r="S48" s="196">
        <v>1.37</v>
      </c>
      <c r="T48" s="196">
        <v>0</v>
      </c>
      <c r="U48" s="196">
        <v>1.63</v>
      </c>
      <c r="V48" s="196">
        <v>0.59</v>
      </c>
      <c r="W48" s="196">
        <v>1.07</v>
      </c>
      <c r="X48" s="196">
        <v>3.93</v>
      </c>
      <c r="Y48" s="196">
        <v>0</v>
      </c>
      <c r="Z48" s="196">
        <v>5.6</v>
      </c>
      <c r="AA48" s="196">
        <v>1.72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0</v>
      </c>
      <c r="AH48" s="196">
        <v>39.520000000000003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119.64</v>
      </c>
      <c r="AQ48" s="196">
        <v>0</v>
      </c>
      <c r="AR48" s="196">
        <v>4.67</v>
      </c>
      <c r="AS48" s="196">
        <v>0</v>
      </c>
      <c r="AT48" s="196">
        <v>2.1800000000000002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9.34</v>
      </c>
      <c r="E49" s="196">
        <v>0</v>
      </c>
      <c r="F49" s="196">
        <v>0</v>
      </c>
      <c r="G49" s="196">
        <v>21.86</v>
      </c>
      <c r="H49" s="196">
        <v>0</v>
      </c>
      <c r="I49" s="196">
        <v>0</v>
      </c>
      <c r="J49" s="196">
        <v>26.23</v>
      </c>
      <c r="K49" s="196">
        <v>0.36</v>
      </c>
      <c r="L49" s="196">
        <v>14.97</v>
      </c>
      <c r="M49" s="196">
        <v>1.1000000000000001</v>
      </c>
      <c r="N49" s="196">
        <v>18.84</v>
      </c>
      <c r="O49" s="196">
        <v>0</v>
      </c>
      <c r="P49" s="196">
        <v>1.49</v>
      </c>
      <c r="Q49" s="196">
        <v>0.92</v>
      </c>
      <c r="R49" s="196">
        <v>1.47</v>
      </c>
      <c r="S49" s="196">
        <v>1.37</v>
      </c>
      <c r="T49" s="196">
        <v>0</v>
      </c>
      <c r="U49" s="196">
        <v>1.63</v>
      </c>
      <c r="V49" s="196">
        <v>0.59</v>
      </c>
      <c r="W49" s="196">
        <v>1.07</v>
      </c>
      <c r="X49" s="196">
        <v>3.93</v>
      </c>
      <c r="Y49" s="196">
        <v>0</v>
      </c>
      <c r="Z49" s="196">
        <v>5.6</v>
      </c>
      <c r="AA49" s="196">
        <v>1.72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0</v>
      </c>
      <c r="AH49" s="196">
        <v>39.520000000000003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119.64</v>
      </c>
      <c r="AQ49" s="196">
        <v>0</v>
      </c>
      <c r="AR49" s="196">
        <v>4.67</v>
      </c>
      <c r="AS49" s="196">
        <v>0</v>
      </c>
      <c r="AT49" s="196">
        <v>2.1800000000000002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9.34</v>
      </c>
      <c r="E50" s="196">
        <v>0</v>
      </c>
      <c r="F50" s="196">
        <v>0</v>
      </c>
      <c r="G50" s="196">
        <v>21.86</v>
      </c>
      <c r="H50" s="196">
        <v>0</v>
      </c>
      <c r="I50" s="196">
        <v>0</v>
      </c>
      <c r="J50" s="196">
        <v>26.23</v>
      </c>
      <c r="K50" s="196">
        <v>0.36</v>
      </c>
      <c r="L50" s="196">
        <v>14.97</v>
      </c>
      <c r="M50" s="196">
        <v>1.1000000000000001</v>
      </c>
      <c r="N50" s="196">
        <v>18.84</v>
      </c>
      <c r="O50" s="196">
        <v>0</v>
      </c>
      <c r="P50" s="196">
        <v>1.49</v>
      </c>
      <c r="Q50" s="196">
        <v>0.92</v>
      </c>
      <c r="R50" s="196">
        <v>1.47</v>
      </c>
      <c r="S50" s="196">
        <v>1.37</v>
      </c>
      <c r="T50" s="196">
        <v>0</v>
      </c>
      <c r="U50" s="196">
        <v>1.63</v>
      </c>
      <c r="V50" s="196">
        <v>0.59</v>
      </c>
      <c r="W50" s="196">
        <v>1.07</v>
      </c>
      <c r="X50" s="196">
        <v>3.93</v>
      </c>
      <c r="Y50" s="196">
        <v>0</v>
      </c>
      <c r="Z50" s="196">
        <v>5.6</v>
      </c>
      <c r="AA50" s="196">
        <v>1.72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0</v>
      </c>
      <c r="AH50" s="196">
        <v>39.520000000000003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119.64</v>
      </c>
      <c r="AQ50" s="196">
        <v>0</v>
      </c>
      <c r="AR50" s="196">
        <v>4.67</v>
      </c>
      <c r="AS50" s="196">
        <v>0</v>
      </c>
      <c r="AT50" s="196">
        <v>2.1800000000000002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9.18</v>
      </c>
      <c r="E51" s="196">
        <v>0</v>
      </c>
      <c r="F51" s="196">
        <v>0</v>
      </c>
      <c r="G51" s="196">
        <v>21.86</v>
      </c>
      <c r="H51" s="196">
        <v>0</v>
      </c>
      <c r="I51" s="196">
        <v>0</v>
      </c>
      <c r="J51" s="196">
        <v>26.23</v>
      </c>
      <c r="K51" s="196">
        <v>0.36</v>
      </c>
      <c r="L51" s="196">
        <v>14.97</v>
      </c>
      <c r="M51" s="196">
        <v>1.1000000000000001</v>
      </c>
      <c r="N51" s="196">
        <v>18.84</v>
      </c>
      <c r="O51" s="196">
        <v>0</v>
      </c>
      <c r="P51" s="196">
        <v>1.49</v>
      </c>
      <c r="Q51" s="196">
        <v>0.92</v>
      </c>
      <c r="R51" s="196">
        <v>1.47</v>
      </c>
      <c r="S51" s="196">
        <v>1.37</v>
      </c>
      <c r="T51" s="196">
        <v>0</v>
      </c>
      <c r="U51" s="196">
        <v>1.63</v>
      </c>
      <c r="V51" s="196">
        <v>0.59</v>
      </c>
      <c r="W51" s="196">
        <v>1.07</v>
      </c>
      <c r="X51" s="196">
        <v>3.93</v>
      </c>
      <c r="Y51" s="196">
        <v>0</v>
      </c>
      <c r="Z51" s="196">
        <v>5.6</v>
      </c>
      <c r="AA51" s="196">
        <v>0.83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0</v>
      </c>
      <c r="AH51" s="196">
        <v>39.520000000000003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119.64</v>
      </c>
      <c r="AQ51" s="196">
        <v>0</v>
      </c>
      <c r="AR51" s="196">
        <v>4.67</v>
      </c>
      <c r="AS51" s="196">
        <v>0</v>
      </c>
      <c r="AT51" s="196">
        <v>2.1800000000000002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9.18</v>
      </c>
      <c r="E52" s="196">
        <v>0</v>
      </c>
      <c r="F52" s="196">
        <v>0</v>
      </c>
      <c r="G52" s="196">
        <v>21.86</v>
      </c>
      <c r="H52" s="196">
        <v>0</v>
      </c>
      <c r="I52" s="196">
        <v>0</v>
      </c>
      <c r="J52" s="196">
        <v>26.23</v>
      </c>
      <c r="K52" s="196">
        <v>0.36</v>
      </c>
      <c r="L52" s="196">
        <v>14.97</v>
      </c>
      <c r="M52" s="196">
        <v>1.1000000000000001</v>
      </c>
      <c r="N52" s="196">
        <v>18.84</v>
      </c>
      <c r="O52" s="196">
        <v>0</v>
      </c>
      <c r="P52" s="196">
        <v>1.49</v>
      </c>
      <c r="Q52" s="196">
        <v>0.92</v>
      </c>
      <c r="R52" s="196">
        <v>1.47</v>
      </c>
      <c r="S52" s="196">
        <v>1.37</v>
      </c>
      <c r="T52" s="196">
        <v>0</v>
      </c>
      <c r="U52" s="196">
        <v>1.63</v>
      </c>
      <c r="V52" s="196">
        <v>0.59</v>
      </c>
      <c r="W52" s="196">
        <v>1.07</v>
      </c>
      <c r="X52" s="196">
        <v>3.93</v>
      </c>
      <c r="Y52" s="196">
        <v>0</v>
      </c>
      <c r="Z52" s="196">
        <v>5.6</v>
      </c>
      <c r="AA52" s="196">
        <v>0.83</v>
      </c>
      <c r="AB52" s="196">
        <v>0</v>
      </c>
      <c r="AC52" s="196">
        <v>0</v>
      </c>
      <c r="AD52" s="196">
        <v>17.8</v>
      </c>
      <c r="AE52" s="196">
        <v>0</v>
      </c>
      <c r="AF52" s="196">
        <v>0</v>
      </c>
      <c r="AG52" s="196">
        <v>30.85</v>
      </c>
      <c r="AH52" s="196">
        <v>20.05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119.64</v>
      </c>
      <c r="AQ52" s="196">
        <v>0</v>
      </c>
      <c r="AR52" s="196">
        <v>4.67</v>
      </c>
      <c r="AS52" s="196">
        <v>0</v>
      </c>
      <c r="AT52" s="196">
        <v>2.1800000000000002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9.18</v>
      </c>
      <c r="E53" s="196">
        <v>0</v>
      </c>
      <c r="F53" s="196">
        <v>0</v>
      </c>
      <c r="G53" s="196">
        <v>21.86</v>
      </c>
      <c r="H53" s="196">
        <v>0</v>
      </c>
      <c r="I53" s="196">
        <v>0</v>
      </c>
      <c r="J53" s="196">
        <v>26.23</v>
      </c>
      <c r="K53" s="196">
        <v>0.36</v>
      </c>
      <c r="L53" s="196">
        <v>14.97</v>
      </c>
      <c r="M53" s="196">
        <v>1.1000000000000001</v>
      </c>
      <c r="N53" s="196">
        <v>17.39</v>
      </c>
      <c r="O53" s="196">
        <v>0</v>
      </c>
      <c r="P53" s="196">
        <v>1.49</v>
      </c>
      <c r="Q53" s="196">
        <v>0.92</v>
      </c>
      <c r="R53" s="196">
        <v>1.47</v>
      </c>
      <c r="S53" s="196">
        <v>1.37</v>
      </c>
      <c r="T53" s="196">
        <v>0</v>
      </c>
      <c r="U53" s="196">
        <v>1.63</v>
      </c>
      <c r="V53" s="196">
        <v>0.59</v>
      </c>
      <c r="W53" s="196">
        <v>1.07</v>
      </c>
      <c r="X53" s="196">
        <v>3.93</v>
      </c>
      <c r="Y53" s="196">
        <v>0</v>
      </c>
      <c r="Z53" s="196">
        <v>5.6</v>
      </c>
      <c r="AA53" s="196">
        <v>0.83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30.85</v>
      </c>
      <c r="AH53" s="196">
        <v>20.05</v>
      </c>
      <c r="AI53" s="196">
        <v>14.46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119.64</v>
      </c>
      <c r="AQ53" s="196">
        <v>0</v>
      </c>
      <c r="AR53" s="196">
        <v>4.67</v>
      </c>
      <c r="AS53" s="196">
        <v>0</v>
      </c>
      <c r="AT53" s="196">
        <v>2.1800000000000002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9.18</v>
      </c>
      <c r="E54" s="196">
        <v>0</v>
      </c>
      <c r="F54" s="196">
        <v>0</v>
      </c>
      <c r="G54" s="196">
        <v>21.86</v>
      </c>
      <c r="H54" s="196">
        <v>0</v>
      </c>
      <c r="I54" s="196">
        <v>0</v>
      </c>
      <c r="J54" s="196">
        <v>26.23</v>
      </c>
      <c r="K54" s="196">
        <v>7.38</v>
      </c>
      <c r="L54" s="196">
        <v>49.25</v>
      </c>
      <c r="M54" s="196">
        <v>1.1000000000000001</v>
      </c>
      <c r="N54" s="196">
        <v>17.39</v>
      </c>
      <c r="O54" s="196">
        <v>0</v>
      </c>
      <c r="P54" s="196">
        <v>1.49</v>
      </c>
      <c r="Q54" s="196">
        <v>0.92</v>
      </c>
      <c r="R54" s="196">
        <v>1.47</v>
      </c>
      <c r="S54" s="196">
        <v>1.37</v>
      </c>
      <c r="T54" s="196">
        <v>0</v>
      </c>
      <c r="U54" s="196">
        <v>1.63</v>
      </c>
      <c r="V54" s="196">
        <v>0.59</v>
      </c>
      <c r="W54" s="196">
        <v>1.07</v>
      </c>
      <c r="X54" s="196">
        <v>3.93</v>
      </c>
      <c r="Y54" s="196">
        <v>0</v>
      </c>
      <c r="Z54" s="196">
        <v>5.6</v>
      </c>
      <c r="AA54" s="196">
        <v>0.83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30.85</v>
      </c>
      <c r="AH54" s="196">
        <v>20.05</v>
      </c>
      <c r="AI54" s="196">
        <v>14.46</v>
      </c>
      <c r="AJ54" s="196">
        <v>0</v>
      </c>
      <c r="AK54" s="196">
        <v>19.61</v>
      </c>
      <c r="AL54" s="196">
        <v>0</v>
      </c>
      <c r="AM54" s="196">
        <v>0</v>
      </c>
      <c r="AN54" s="196">
        <v>0</v>
      </c>
      <c r="AO54" s="196">
        <v>0</v>
      </c>
      <c r="AP54" s="196">
        <v>119.64</v>
      </c>
      <c r="AQ54" s="196">
        <v>0</v>
      </c>
      <c r="AR54" s="196">
        <v>4.67</v>
      </c>
      <c r="AS54" s="196">
        <v>0</v>
      </c>
      <c r="AT54" s="196">
        <v>2.1800000000000002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9.18</v>
      </c>
      <c r="E55" s="196">
        <v>0</v>
      </c>
      <c r="F55" s="196">
        <v>0</v>
      </c>
      <c r="G55" s="196">
        <v>21.86</v>
      </c>
      <c r="H55" s="196">
        <v>0</v>
      </c>
      <c r="I55" s="196">
        <v>0</v>
      </c>
      <c r="J55" s="196">
        <v>26.23</v>
      </c>
      <c r="K55" s="196">
        <v>7.39</v>
      </c>
      <c r="L55" s="196">
        <v>39.64</v>
      </c>
      <c r="M55" s="196">
        <v>1.1000000000000001</v>
      </c>
      <c r="N55" s="196">
        <v>17.39</v>
      </c>
      <c r="O55" s="196">
        <v>0</v>
      </c>
      <c r="P55" s="196">
        <v>1.93</v>
      </c>
      <c r="Q55" s="196">
        <v>0.92</v>
      </c>
      <c r="R55" s="196">
        <v>1.47</v>
      </c>
      <c r="S55" s="196">
        <v>1.37</v>
      </c>
      <c r="T55" s="196">
        <v>0</v>
      </c>
      <c r="U55" s="196">
        <v>1.63</v>
      </c>
      <c r="V55" s="196">
        <v>0.59</v>
      </c>
      <c r="W55" s="196">
        <v>1.07</v>
      </c>
      <c r="X55" s="196">
        <v>3.93</v>
      </c>
      <c r="Y55" s="196">
        <v>0</v>
      </c>
      <c r="Z55" s="196">
        <v>5.6</v>
      </c>
      <c r="AA55" s="196">
        <v>0.83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30.85</v>
      </c>
      <c r="AH55" s="196">
        <v>20.05</v>
      </c>
      <c r="AI55" s="196">
        <v>12.53</v>
      </c>
      <c r="AJ55" s="196">
        <v>0</v>
      </c>
      <c r="AK55" s="196">
        <v>19.61</v>
      </c>
      <c r="AL55" s="196">
        <v>0</v>
      </c>
      <c r="AM55" s="196">
        <v>0</v>
      </c>
      <c r="AN55" s="196">
        <v>0</v>
      </c>
      <c r="AO55" s="196">
        <v>0</v>
      </c>
      <c r="AP55" s="196">
        <v>119.64</v>
      </c>
      <c r="AQ55" s="196">
        <v>0</v>
      </c>
      <c r="AR55" s="196">
        <v>4.67</v>
      </c>
      <c r="AS55" s="196">
        <v>0</v>
      </c>
      <c r="AT55" s="196">
        <v>2.1800000000000002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9.18</v>
      </c>
      <c r="E56" s="196">
        <v>0</v>
      </c>
      <c r="F56" s="196">
        <v>0</v>
      </c>
      <c r="G56" s="196">
        <v>21.86</v>
      </c>
      <c r="H56" s="196">
        <v>0</v>
      </c>
      <c r="I56" s="196">
        <v>0</v>
      </c>
      <c r="J56" s="196">
        <v>26.23</v>
      </c>
      <c r="K56" s="196">
        <v>7.39</v>
      </c>
      <c r="L56" s="196">
        <v>78.09</v>
      </c>
      <c r="M56" s="196">
        <v>1.1000000000000001</v>
      </c>
      <c r="N56" s="196">
        <v>17.39</v>
      </c>
      <c r="O56" s="196">
        <v>0</v>
      </c>
      <c r="P56" s="196">
        <v>1.64</v>
      </c>
      <c r="Q56" s="196">
        <v>0.92</v>
      </c>
      <c r="R56" s="196">
        <v>1.47</v>
      </c>
      <c r="S56" s="196">
        <v>1.37</v>
      </c>
      <c r="T56" s="196">
        <v>0</v>
      </c>
      <c r="U56" s="196">
        <v>1.63</v>
      </c>
      <c r="V56" s="196">
        <v>0.59</v>
      </c>
      <c r="W56" s="196">
        <v>1.07</v>
      </c>
      <c r="X56" s="196">
        <v>3.93</v>
      </c>
      <c r="Y56" s="196">
        <v>0</v>
      </c>
      <c r="Z56" s="196">
        <v>5.6</v>
      </c>
      <c r="AA56" s="196">
        <v>0.83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30.85</v>
      </c>
      <c r="AH56" s="196">
        <v>20.05</v>
      </c>
      <c r="AI56" s="196">
        <v>12.53</v>
      </c>
      <c r="AJ56" s="196">
        <v>0</v>
      </c>
      <c r="AK56" s="196">
        <v>19.61</v>
      </c>
      <c r="AL56" s="196">
        <v>0</v>
      </c>
      <c r="AM56" s="196">
        <v>0</v>
      </c>
      <c r="AN56" s="196">
        <v>0</v>
      </c>
      <c r="AO56" s="196">
        <v>0</v>
      </c>
      <c r="AP56" s="196">
        <v>119.64</v>
      </c>
      <c r="AQ56" s="196">
        <v>0</v>
      </c>
      <c r="AR56" s="196">
        <v>4.67</v>
      </c>
      <c r="AS56" s="196">
        <v>0</v>
      </c>
      <c r="AT56" s="196">
        <v>2.1800000000000002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9.18</v>
      </c>
      <c r="E57" s="196">
        <v>0</v>
      </c>
      <c r="F57" s="196">
        <v>0</v>
      </c>
      <c r="G57" s="196">
        <v>21.86</v>
      </c>
      <c r="H57" s="196">
        <v>0</v>
      </c>
      <c r="I57" s="196">
        <v>0</v>
      </c>
      <c r="J57" s="196">
        <v>26.23</v>
      </c>
      <c r="K57" s="196">
        <v>0.36</v>
      </c>
      <c r="L57" s="196">
        <v>15.17</v>
      </c>
      <c r="M57" s="196">
        <v>1.1000000000000001</v>
      </c>
      <c r="N57" s="196">
        <v>17.39</v>
      </c>
      <c r="O57" s="196">
        <v>0</v>
      </c>
      <c r="P57" s="196">
        <v>1.63</v>
      </c>
      <c r="Q57" s="196">
        <v>0.92</v>
      </c>
      <c r="R57" s="196">
        <v>1.47</v>
      </c>
      <c r="S57" s="196">
        <v>1.37</v>
      </c>
      <c r="T57" s="196">
        <v>0</v>
      </c>
      <c r="U57" s="196">
        <v>1.63</v>
      </c>
      <c r="V57" s="196">
        <v>0.59</v>
      </c>
      <c r="W57" s="196">
        <v>1.07</v>
      </c>
      <c r="X57" s="196">
        <v>3.93</v>
      </c>
      <c r="Y57" s="196">
        <v>0</v>
      </c>
      <c r="Z57" s="196">
        <v>5.6</v>
      </c>
      <c r="AA57" s="196">
        <v>0.83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30.85</v>
      </c>
      <c r="AH57" s="196">
        <v>20.05</v>
      </c>
      <c r="AI57" s="196">
        <v>12.53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119.64</v>
      </c>
      <c r="AQ57" s="196">
        <v>0</v>
      </c>
      <c r="AR57" s="196">
        <v>4.67</v>
      </c>
      <c r="AS57" s="196">
        <v>0</v>
      </c>
      <c r="AT57" s="196">
        <v>2.1800000000000002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9.18</v>
      </c>
      <c r="E58" s="196">
        <v>0</v>
      </c>
      <c r="F58" s="196">
        <v>0</v>
      </c>
      <c r="G58" s="196">
        <v>21.86</v>
      </c>
      <c r="H58" s="196">
        <v>0</v>
      </c>
      <c r="I58" s="196">
        <v>0</v>
      </c>
      <c r="J58" s="196">
        <v>26.23</v>
      </c>
      <c r="K58" s="196">
        <v>0.36</v>
      </c>
      <c r="L58" s="196">
        <v>14.97</v>
      </c>
      <c r="M58" s="196">
        <v>1.1000000000000001</v>
      </c>
      <c r="N58" s="196">
        <v>17.39</v>
      </c>
      <c r="O58" s="196">
        <v>0</v>
      </c>
      <c r="P58" s="196">
        <v>1.65</v>
      </c>
      <c r="Q58" s="196">
        <v>0.92</v>
      </c>
      <c r="R58" s="196">
        <v>1.47</v>
      </c>
      <c r="S58" s="196">
        <v>1.37</v>
      </c>
      <c r="T58" s="196">
        <v>0</v>
      </c>
      <c r="U58" s="196">
        <v>1.63</v>
      </c>
      <c r="V58" s="196">
        <v>0.59</v>
      </c>
      <c r="W58" s="196">
        <v>1.07</v>
      </c>
      <c r="X58" s="196">
        <v>3.93</v>
      </c>
      <c r="Y58" s="196">
        <v>0</v>
      </c>
      <c r="Z58" s="196">
        <v>5.6</v>
      </c>
      <c r="AA58" s="196">
        <v>0.83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30.85</v>
      </c>
      <c r="AH58" s="196">
        <v>20.05</v>
      </c>
      <c r="AI58" s="196">
        <v>12.53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119.64</v>
      </c>
      <c r="AQ58" s="196">
        <v>0</v>
      </c>
      <c r="AR58" s="196">
        <v>4.67</v>
      </c>
      <c r="AS58" s="196">
        <v>0</v>
      </c>
      <c r="AT58" s="196">
        <v>2.1800000000000002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9.18</v>
      </c>
      <c r="E59" s="196">
        <v>0</v>
      </c>
      <c r="F59" s="196">
        <v>0</v>
      </c>
      <c r="G59" s="196">
        <v>21.86</v>
      </c>
      <c r="H59" s="196">
        <v>0</v>
      </c>
      <c r="I59" s="196">
        <v>0</v>
      </c>
      <c r="J59" s="196">
        <v>26.23</v>
      </c>
      <c r="K59" s="196">
        <v>0.36</v>
      </c>
      <c r="L59" s="196">
        <v>14.97</v>
      </c>
      <c r="M59" s="196">
        <v>1.1000000000000001</v>
      </c>
      <c r="N59" s="196">
        <v>17.39</v>
      </c>
      <c r="O59" s="196">
        <v>0</v>
      </c>
      <c r="P59" s="196">
        <v>1.65</v>
      </c>
      <c r="Q59" s="196">
        <v>0.92</v>
      </c>
      <c r="R59" s="196">
        <v>1.47</v>
      </c>
      <c r="S59" s="196">
        <v>1.37</v>
      </c>
      <c r="T59" s="196">
        <v>0</v>
      </c>
      <c r="U59" s="196">
        <v>1.63</v>
      </c>
      <c r="V59" s="196">
        <v>0.59</v>
      </c>
      <c r="W59" s="196">
        <v>1.07</v>
      </c>
      <c r="X59" s="196">
        <v>3.93</v>
      </c>
      <c r="Y59" s="196">
        <v>0</v>
      </c>
      <c r="Z59" s="196">
        <v>5.6</v>
      </c>
      <c r="AA59" s="196">
        <v>0.83</v>
      </c>
      <c r="AB59" s="196">
        <v>0</v>
      </c>
      <c r="AC59" s="196">
        <v>0</v>
      </c>
      <c r="AD59" s="196">
        <v>17.8</v>
      </c>
      <c r="AE59" s="196">
        <v>0</v>
      </c>
      <c r="AF59" s="196">
        <v>0</v>
      </c>
      <c r="AG59" s="196">
        <v>30.85</v>
      </c>
      <c r="AH59" s="196">
        <v>20.05</v>
      </c>
      <c r="AI59" s="196">
        <v>12.53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119.64</v>
      </c>
      <c r="AQ59" s="196">
        <v>0</v>
      </c>
      <c r="AR59" s="196">
        <v>4.67</v>
      </c>
      <c r="AS59" s="196">
        <v>0</v>
      </c>
      <c r="AT59" s="196">
        <v>2.1800000000000002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9.18</v>
      </c>
      <c r="E60" s="196">
        <v>0</v>
      </c>
      <c r="F60" s="196">
        <v>0</v>
      </c>
      <c r="G60" s="196">
        <v>21.79</v>
      </c>
      <c r="H60" s="196">
        <v>0</v>
      </c>
      <c r="I60" s="196">
        <v>0</v>
      </c>
      <c r="J60" s="196">
        <v>26.23</v>
      </c>
      <c r="K60" s="196">
        <v>0.36</v>
      </c>
      <c r="L60" s="196">
        <v>14.97</v>
      </c>
      <c r="M60" s="196">
        <v>1.1000000000000001</v>
      </c>
      <c r="N60" s="196">
        <v>17.39</v>
      </c>
      <c r="O60" s="196">
        <v>0</v>
      </c>
      <c r="P60" s="196">
        <v>1.64</v>
      </c>
      <c r="Q60" s="196">
        <v>0.92</v>
      </c>
      <c r="R60" s="196">
        <v>1.47</v>
      </c>
      <c r="S60" s="196">
        <v>1.37</v>
      </c>
      <c r="T60" s="196">
        <v>0</v>
      </c>
      <c r="U60" s="196">
        <v>1.63</v>
      </c>
      <c r="V60" s="196">
        <v>0.59</v>
      </c>
      <c r="W60" s="196">
        <v>1.07</v>
      </c>
      <c r="X60" s="196">
        <v>3.93</v>
      </c>
      <c r="Y60" s="196">
        <v>0</v>
      </c>
      <c r="Z60" s="196">
        <v>5.6</v>
      </c>
      <c r="AA60" s="196">
        <v>0.83</v>
      </c>
      <c r="AB60" s="196">
        <v>0</v>
      </c>
      <c r="AC60" s="196">
        <v>0</v>
      </c>
      <c r="AD60" s="196">
        <v>17.8</v>
      </c>
      <c r="AE60" s="196">
        <v>0</v>
      </c>
      <c r="AF60" s="196">
        <v>0</v>
      </c>
      <c r="AG60" s="196">
        <v>30.85</v>
      </c>
      <c r="AH60" s="196">
        <v>20.05</v>
      </c>
      <c r="AI60" s="196">
        <v>12.53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119.64</v>
      </c>
      <c r="AQ60" s="196">
        <v>0</v>
      </c>
      <c r="AR60" s="196">
        <v>4.67</v>
      </c>
      <c r="AS60" s="196">
        <v>0</v>
      </c>
      <c r="AT60" s="196">
        <v>2.1800000000000002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9.18</v>
      </c>
      <c r="E61" s="196">
        <v>0</v>
      </c>
      <c r="F61" s="196">
        <v>0</v>
      </c>
      <c r="G61" s="196">
        <v>21.79</v>
      </c>
      <c r="H61" s="196">
        <v>0</v>
      </c>
      <c r="I61" s="196">
        <v>0</v>
      </c>
      <c r="J61" s="196">
        <v>26.23</v>
      </c>
      <c r="K61" s="196">
        <v>0.36</v>
      </c>
      <c r="L61" s="196">
        <v>14.97</v>
      </c>
      <c r="M61" s="196">
        <v>1.1000000000000001</v>
      </c>
      <c r="N61" s="196">
        <v>17.39</v>
      </c>
      <c r="O61" s="196">
        <v>0</v>
      </c>
      <c r="P61" s="196">
        <v>1.64</v>
      </c>
      <c r="Q61" s="196">
        <v>0.92</v>
      </c>
      <c r="R61" s="196">
        <v>1.47</v>
      </c>
      <c r="S61" s="196">
        <v>1.37</v>
      </c>
      <c r="T61" s="196">
        <v>0</v>
      </c>
      <c r="U61" s="196">
        <v>1.63</v>
      </c>
      <c r="V61" s="196">
        <v>0.59</v>
      </c>
      <c r="W61" s="196">
        <v>1.07</v>
      </c>
      <c r="X61" s="196">
        <v>3.93</v>
      </c>
      <c r="Y61" s="196">
        <v>0</v>
      </c>
      <c r="Z61" s="196">
        <v>5.6</v>
      </c>
      <c r="AA61" s="196">
        <v>0.83</v>
      </c>
      <c r="AB61" s="196">
        <v>0</v>
      </c>
      <c r="AC61" s="196">
        <v>0</v>
      </c>
      <c r="AD61" s="196">
        <v>17.8</v>
      </c>
      <c r="AE61" s="196">
        <v>0</v>
      </c>
      <c r="AF61" s="196">
        <v>0</v>
      </c>
      <c r="AG61" s="196">
        <v>30.85</v>
      </c>
      <c r="AH61" s="196">
        <v>20.05</v>
      </c>
      <c r="AI61" s="196">
        <v>12.53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119.64</v>
      </c>
      <c r="AQ61" s="196">
        <v>0</v>
      </c>
      <c r="AR61" s="196">
        <v>4.67</v>
      </c>
      <c r="AS61" s="196">
        <v>0</v>
      </c>
      <c r="AT61" s="196">
        <v>2.1800000000000002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9.18</v>
      </c>
      <c r="E62" s="196">
        <v>0</v>
      </c>
      <c r="F62" s="196">
        <v>0</v>
      </c>
      <c r="G62" s="196">
        <v>21.79</v>
      </c>
      <c r="H62" s="196">
        <v>0</v>
      </c>
      <c r="I62" s="196">
        <v>0</v>
      </c>
      <c r="J62" s="196">
        <v>26.23</v>
      </c>
      <c r="K62" s="196">
        <v>0.36</v>
      </c>
      <c r="L62" s="196">
        <v>14.97</v>
      </c>
      <c r="M62" s="196">
        <v>1.1000000000000001</v>
      </c>
      <c r="N62" s="196">
        <v>17.39</v>
      </c>
      <c r="O62" s="196">
        <v>0</v>
      </c>
      <c r="P62" s="196">
        <v>1.64</v>
      </c>
      <c r="Q62" s="196">
        <v>0.92</v>
      </c>
      <c r="R62" s="196">
        <v>1.47</v>
      </c>
      <c r="S62" s="196">
        <v>1.37</v>
      </c>
      <c r="T62" s="196">
        <v>0</v>
      </c>
      <c r="U62" s="196">
        <v>1.63</v>
      </c>
      <c r="V62" s="196">
        <v>0.59</v>
      </c>
      <c r="W62" s="196">
        <v>1.07</v>
      </c>
      <c r="X62" s="196">
        <v>3.93</v>
      </c>
      <c r="Y62" s="196">
        <v>0</v>
      </c>
      <c r="Z62" s="196">
        <v>5.6</v>
      </c>
      <c r="AA62" s="196">
        <v>0.83</v>
      </c>
      <c r="AB62" s="196">
        <v>0</v>
      </c>
      <c r="AC62" s="196">
        <v>0</v>
      </c>
      <c r="AD62" s="196">
        <v>17.8</v>
      </c>
      <c r="AE62" s="196">
        <v>0</v>
      </c>
      <c r="AF62" s="196">
        <v>0</v>
      </c>
      <c r="AG62" s="196">
        <v>30.85</v>
      </c>
      <c r="AH62" s="196">
        <v>20.05</v>
      </c>
      <c r="AI62" s="196">
        <v>12.53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119.64</v>
      </c>
      <c r="AQ62" s="196">
        <v>0</v>
      </c>
      <c r="AR62" s="196">
        <v>4.67</v>
      </c>
      <c r="AS62" s="196">
        <v>0</v>
      </c>
      <c r="AT62" s="196">
        <v>2.1800000000000002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9.18</v>
      </c>
      <c r="E63" s="196">
        <v>0</v>
      </c>
      <c r="F63" s="196">
        <v>0</v>
      </c>
      <c r="G63" s="196">
        <v>21.79</v>
      </c>
      <c r="H63" s="196">
        <v>0</v>
      </c>
      <c r="I63" s="196">
        <v>0</v>
      </c>
      <c r="J63" s="196">
        <v>26.23</v>
      </c>
      <c r="K63" s="196">
        <v>0.47</v>
      </c>
      <c r="L63" s="196">
        <v>14.97</v>
      </c>
      <c r="M63" s="196">
        <v>1.1000000000000001</v>
      </c>
      <c r="N63" s="196">
        <v>17.39</v>
      </c>
      <c r="O63" s="196">
        <v>0</v>
      </c>
      <c r="P63" s="196">
        <v>1.64</v>
      </c>
      <c r="Q63" s="196">
        <v>0.92</v>
      </c>
      <c r="R63" s="196">
        <v>1.47</v>
      </c>
      <c r="S63" s="196">
        <v>1.37</v>
      </c>
      <c r="T63" s="196">
        <v>0</v>
      </c>
      <c r="U63" s="196">
        <v>1.63</v>
      </c>
      <c r="V63" s="196">
        <v>0.59</v>
      </c>
      <c r="W63" s="196">
        <v>1.07</v>
      </c>
      <c r="X63" s="196">
        <v>3.93</v>
      </c>
      <c r="Y63" s="196">
        <v>0</v>
      </c>
      <c r="Z63" s="196">
        <v>5.6</v>
      </c>
      <c r="AA63" s="196">
        <v>0.83</v>
      </c>
      <c r="AB63" s="196">
        <v>0</v>
      </c>
      <c r="AC63" s="196">
        <v>0</v>
      </c>
      <c r="AD63" s="196">
        <v>17.8</v>
      </c>
      <c r="AE63" s="196">
        <v>0</v>
      </c>
      <c r="AF63" s="196">
        <v>0</v>
      </c>
      <c r="AG63" s="196">
        <v>30.85</v>
      </c>
      <c r="AH63" s="196">
        <v>20.05</v>
      </c>
      <c r="AI63" s="196">
        <v>12.53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119.64</v>
      </c>
      <c r="AQ63" s="196">
        <v>0</v>
      </c>
      <c r="AR63" s="196">
        <v>4.67</v>
      </c>
      <c r="AS63" s="196">
        <v>0</v>
      </c>
      <c r="AT63" s="196">
        <v>2.1800000000000002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9.18</v>
      </c>
      <c r="E64" s="196">
        <v>0</v>
      </c>
      <c r="F64" s="196">
        <v>0</v>
      </c>
      <c r="G64" s="196">
        <v>21.79</v>
      </c>
      <c r="H64" s="196">
        <v>0</v>
      </c>
      <c r="I64" s="196">
        <v>0</v>
      </c>
      <c r="J64" s="196">
        <v>26.23</v>
      </c>
      <c r="K64" s="196">
        <v>0.36</v>
      </c>
      <c r="L64" s="196">
        <v>14.97</v>
      </c>
      <c r="M64" s="196">
        <v>1.1000000000000001</v>
      </c>
      <c r="N64" s="196">
        <v>17.39</v>
      </c>
      <c r="O64" s="196">
        <v>0</v>
      </c>
      <c r="P64" s="196">
        <v>1.64</v>
      </c>
      <c r="Q64" s="196">
        <v>0.92</v>
      </c>
      <c r="R64" s="196">
        <v>1.47</v>
      </c>
      <c r="S64" s="196">
        <v>1.37</v>
      </c>
      <c r="T64" s="196">
        <v>0</v>
      </c>
      <c r="U64" s="196">
        <v>1.63</v>
      </c>
      <c r="V64" s="196">
        <v>0.59</v>
      </c>
      <c r="W64" s="196">
        <v>1.07</v>
      </c>
      <c r="X64" s="196">
        <v>3.93</v>
      </c>
      <c r="Y64" s="196">
        <v>0</v>
      </c>
      <c r="Z64" s="196">
        <v>5.6</v>
      </c>
      <c r="AA64" s="196">
        <v>0.83</v>
      </c>
      <c r="AB64" s="196">
        <v>0</v>
      </c>
      <c r="AC64" s="196">
        <v>0</v>
      </c>
      <c r="AD64" s="196">
        <v>17.8</v>
      </c>
      <c r="AE64" s="196">
        <v>0</v>
      </c>
      <c r="AF64" s="196">
        <v>0</v>
      </c>
      <c r="AG64" s="196">
        <v>30.85</v>
      </c>
      <c r="AH64" s="196">
        <v>20.05</v>
      </c>
      <c r="AI64" s="196">
        <v>12.53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119.64</v>
      </c>
      <c r="AQ64" s="196">
        <v>0</v>
      </c>
      <c r="AR64" s="196">
        <v>4.67</v>
      </c>
      <c r="AS64" s="196">
        <v>0</v>
      </c>
      <c r="AT64" s="196">
        <v>2.1800000000000002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9.18</v>
      </c>
      <c r="E65" s="196">
        <v>0</v>
      </c>
      <c r="F65" s="196">
        <v>0</v>
      </c>
      <c r="G65" s="196">
        <v>21.79</v>
      </c>
      <c r="H65" s="196">
        <v>0</v>
      </c>
      <c r="I65" s="196">
        <v>0</v>
      </c>
      <c r="J65" s="196">
        <v>26.23</v>
      </c>
      <c r="K65" s="196">
        <v>0.36</v>
      </c>
      <c r="L65" s="196">
        <v>14.97</v>
      </c>
      <c r="M65" s="196">
        <v>1.1000000000000001</v>
      </c>
      <c r="N65" s="196">
        <v>17.39</v>
      </c>
      <c r="O65" s="196">
        <v>0</v>
      </c>
      <c r="P65" s="196">
        <v>1.64</v>
      </c>
      <c r="Q65" s="196">
        <v>0.92</v>
      </c>
      <c r="R65" s="196">
        <v>1.47</v>
      </c>
      <c r="S65" s="196">
        <v>1.37</v>
      </c>
      <c r="T65" s="196">
        <v>0</v>
      </c>
      <c r="U65" s="196">
        <v>1.63</v>
      </c>
      <c r="V65" s="196">
        <v>0.59</v>
      </c>
      <c r="W65" s="196">
        <v>1.07</v>
      </c>
      <c r="X65" s="196">
        <v>3.93</v>
      </c>
      <c r="Y65" s="196">
        <v>0</v>
      </c>
      <c r="Z65" s="196">
        <v>5.6</v>
      </c>
      <c r="AA65" s="196">
        <v>0.83</v>
      </c>
      <c r="AB65" s="196">
        <v>0</v>
      </c>
      <c r="AC65" s="196">
        <v>0</v>
      </c>
      <c r="AD65" s="196">
        <v>17.8</v>
      </c>
      <c r="AE65" s="196">
        <v>0</v>
      </c>
      <c r="AF65" s="196">
        <v>0</v>
      </c>
      <c r="AG65" s="196">
        <v>30.85</v>
      </c>
      <c r="AH65" s="196">
        <v>20.05</v>
      </c>
      <c r="AI65" s="196">
        <v>12.53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119.64</v>
      </c>
      <c r="AQ65" s="196">
        <v>0</v>
      </c>
      <c r="AR65" s="196">
        <v>4.67</v>
      </c>
      <c r="AS65" s="196">
        <v>0</v>
      </c>
      <c r="AT65" s="196">
        <v>2.1800000000000002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9.18</v>
      </c>
      <c r="E66" s="196">
        <v>0</v>
      </c>
      <c r="F66" s="196">
        <v>0</v>
      </c>
      <c r="G66" s="196">
        <v>21.79</v>
      </c>
      <c r="H66" s="196">
        <v>0</v>
      </c>
      <c r="I66" s="196">
        <v>0</v>
      </c>
      <c r="J66" s="196">
        <v>26.23</v>
      </c>
      <c r="K66" s="196">
        <v>0.36</v>
      </c>
      <c r="L66" s="196">
        <v>14.97</v>
      </c>
      <c r="M66" s="196">
        <v>1.1000000000000001</v>
      </c>
      <c r="N66" s="196">
        <v>17.39</v>
      </c>
      <c r="O66" s="196">
        <v>0</v>
      </c>
      <c r="P66" s="196">
        <v>1.64</v>
      </c>
      <c r="Q66" s="196">
        <v>0.92</v>
      </c>
      <c r="R66" s="196">
        <v>1.47</v>
      </c>
      <c r="S66" s="196">
        <v>1.37</v>
      </c>
      <c r="T66" s="196">
        <v>0</v>
      </c>
      <c r="U66" s="196">
        <v>1.63</v>
      </c>
      <c r="V66" s="196">
        <v>0.59</v>
      </c>
      <c r="W66" s="196">
        <v>1.07</v>
      </c>
      <c r="X66" s="196">
        <v>3.93</v>
      </c>
      <c r="Y66" s="196">
        <v>0</v>
      </c>
      <c r="Z66" s="196">
        <v>5.6</v>
      </c>
      <c r="AA66" s="196">
        <v>0.83</v>
      </c>
      <c r="AB66" s="196">
        <v>0</v>
      </c>
      <c r="AC66" s="196">
        <v>0</v>
      </c>
      <c r="AD66" s="196">
        <v>17.8</v>
      </c>
      <c r="AE66" s="196">
        <v>0</v>
      </c>
      <c r="AF66" s="196">
        <v>0</v>
      </c>
      <c r="AG66" s="196">
        <v>30.85</v>
      </c>
      <c r="AH66" s="196">
        <v>20.05</v>
      </c>
      <c r="AI66" s="196">
        <v>12.53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119.64</v>
      </c>
      <c r="AQ66" s="196">
        <v>0</v>
      </c>
      <c r="AR66" s="196">
        <v>4.67</v>
      </c>
      <c r="AS66" s="196">
        <v>0</v>
      </c>
      <c r="AT66" s="196">
        <v>2.1800000000000002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9.18</v>
      </c>
      <c r="E67" s="196">
        <v>0</v>
      </c>
      <c r="F67" s="196">
        <v>0</v>
      </c>
      <c r="G67" s="196">
        <v>21.82</v>
      </c>
      <c r="H67" s="196">
        <v>0</v>
      </c>
      <c r="I67" s="196">
        <v>0</v>
      </c>
      <c r="J67" s="196">
        <v>26.23</v>
      </c>
      <c r="K67" s="196">
        <v>0.36</v>
      </c>
      <c r="L67" s="196">
        <v>14.97</v>
      </c>
      <c r="M67" s="196">
        <v>1.1000000000000001</v>
      </c>
      <c r="N67" s="196">
        <v>17.39</v>
      </c>
      <c r="O67" s="196">
        <v>0</v>
      </c>
      <c r="P67" s="196">
        <v>1.64</v>
      </c>
      <c r="Q67" s="196">
        <v>0.92</v>
      </c>
      <c r="R67" s="196">
        <v>1.47</v>
      </c>
      <c r="S67" s="196">
        <v>1.37</v>
      </c>
      <c r="T67" s="196">
        <v>0</v>
      </c>
      <c r="U67" s="196">
        <v>1.63</v>
      </c>
      <c r="V67" s="196">
        <v>0.59</v>
      </c>
      <c r="W67" s="196">
        <v>1.07</v>
      </c>
      <c r="X67" s="196">
        <v>3.93</v>
      </c>
      <c r="Y67" s="196">
        <v>0</v>
      </c>
      <c r="Z67" s="196">
        <v>5.6</v>
      </c>
      <c r="AA67" s="196">
        <v>0.83</v>
      </c>
      <c r="AB67" s="196">
        <v>0</v>
      </c>
      <c r="AC67" s="196">
        <v>0</v>
      </c>
      <c r="AD67" s="196">
        <v>17.8</v>
      </c>
      <c r="AE67" s="196">
        <v>0</v>
      </c>
      <c r="AF67" s="196">
        <v>0</v>
      </c>
      <c r="AG67" s="196">
        <v>30.85</v>
      </c>
      <c r="AH67" s="196">
        <v>20.05</v>
      </c>
      <c r="AI67" s="196">
        <v>12.53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119.64</v>
      </c>
      <c r="AQ67" s="196">
        <v>0</v>
      </c>
      <c r="AR67" s="196">
        <v>4.67</v>
      </c>
      <c r="AS67" s="196">
        <v>0</v>
      </c>
      <c r="AT67" s="196">
        <v>2.1800000000000002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9.18</v>
      </c>
      <c r="E68" s="196">
        <v>0</v>
      </c>
      <c r="F68" s="196">
        <v>0</v>
      </c>
      <c r="G68" s="196">
        <v>21.82</v>
      </c>
      <c r="H68" s="196">
        <v>0</v>
      </c>
      <c r="I68" s="196">
        <v>0</v>
      </c>
      <c r="J68" s="196">
        <v>26.23</v>
      </c>
      <c r="K68" s="196">
        <v>0.36</v>
      </c>
      <c r="L68" s="196">
        <v>14.97</v>
      </c>
      <c r="M68" s="196">
        <v>1.1000000000000001</v>
      </c>
      <c r="N68" s="196">
        <v>17.39</v>
      </c>
      <c r="O68" s="196">
        <v>0</v>
      </c>
      <c r="P68" s="196">
        <v>1.64</v>
      </c>
      <c r="Q68" s="196">
        <v>0.92</v>
      </c>
      <c r="R68" s="196">
        <v>1.47</v>
      </c>
      <c r="S68" s="196">
        <v>1.37</v>
      </c>
      <c r="T68" s="196">
        <v>0</v>
      </c>
      <c r="U68" s="196">
        <v>1.63</v>
      </c>
      <c r="V68" s="196">
        <v>0.59</v>
      </c>
      <c r="W68" s="196">
        <v>1.07</v>
      </c>
      <c r="X68" s="196">
        <v>3.93</v>
      </c>
      <c r="Y68" s="196">
        <v>0</v>
      </c>
      <c r="Z68" s="196">
        <v>5.6</v>
      </c>
      <c r="AA68" s="196">
        <v>0.83</v>
      </c>
      <c r="AB68" s="196">
        <v>0</v>
      </c>
      <c r="AC68" s="196">
        <v>0</v>
      </c>
      <c r="AD68" s="196">
        <v>17.8</v>
      </c>
      <c r="AE68" s="196">
        <v>0</v>
      </c>
      <c r="AF68" s="196">
        <v>0</v>
      </c>
      <c r="AG68" s="196">
        <v>30.85</v>
      </c>
      <c r="AH68" s="196">
        <v>20.05</v>
      </c>
      <c r="AI68" s="196">
        <v>12.53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119.64</v>
      </c>
      <c r="AQ68" s="196">
        <v>0</v>
      </c>
      <c r="AR68" s="196">
        <v>4.67</v>
      </c>
      <c r="AS68" s="196">
        <v>0</v>
      </c>
      <c r="AT68" s="196">
        <v>2.1800000000000002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9.18</v>
      </c>
      <c r="E69" s="196">
        <v>0</v>
      </c>
      <c r="F69" s="196">
        <v>0</v>
      </c>
      <c r="G69" s="196">
        <v>21.82</v>
      </c>
      <c r="H69" s="196">
        <v>0</v>
      </c>
      <c r="I69" s="196">
        <v>0</v>
      </c>
      <c r="J69" s="196">
        <v>26.23</v>
      </c>
      <c r="K69" s="196">
        <v>0.36</v>
      </c>
      <c r="L69" s="196">
        <v>14.97</v>
      </c>
      <c r="M69" s="196">
        <v>1.1000000000000001</v>
      </c>
      <c r="N69" s="196">
        <v>17.39</v>
      </c>
      <c r="O69" s="196">
        <v>0</v>
      </c>
      <c r="P69" s="196">
        <v>1.64</v>
      </c>
      <c r="Q69" s="196">
        <v>0.92</v>
      </c>
      <c r="R69" s="196">
        <v>1.47</v>
      </c>
      <c r="S69" s="196">
        <v>1.37</v>
      </c>
      <c r="T69" s="196">
        <v>0</v>
      </c>
      <c r="U69" s="196">
        <v>1.63</v>
      </c>
      <c r="V69" s="196">
        <v>0.59</v>
      </c>
      <c r="W69" s="196">
        <v>1.07</v>
      </c>
      <c r="X69" s="196">
        <v>3.93</v>
      </c>
      <c r="Y69" s="196">
        <v>0</v>
      </c>
      <c r="Z69" s="196">
        <v>5.6</v>
      </c>
      <c r="AA69" s="196">
        <v>0.83</v>
      </c>
      <c r="AB69" s="196">
        <v>0</v>
      </c>
      <c r="AC69" s="196">
        <v>0</v>
      </c>
      <c r="AD69" s="196">
        <v>17.8</v>
      </c>
      <c r="AE69" s="196">
        <v>0</v>
      </c>
      <c r="AF69" s="196">
        <v>0</v>
      </c>
      <c r="AG69" s="196">
        <v>30.85</v>
      </c>
      <c r="AH69" s="196">
        <v>20.05</v>
      </c>
      <c r="AI69" s="196">
        <v>12.53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119.64</v>
      </c>
      <c r="AQ69" s="196">
        <v>0</v>
      </c>
      <c r="AR69" s="196">
        <v>4.67</v>
      </c>
      <c r="AS69" s="196">
        <v>0</v>
      </c>
      <c r="AT69" s="196">
        <v>2.1800000000000002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9.18</v>
      </c>
      <c r="E70" s="196">
        <v>0</v>
      </c>
      <c r="F70" s="196">
        <v>0</v>
      </c>
      <c r="G70" s="196">
        <v>21.82</v>
      </c>
      <c r="H70" s="196">
        <v>0</v>
      </c>
      <c r="I70" s="196">
        <v>0</v>
      </c>
      <c r="J70" s="196">
        <v>26.23</v>
      </c>
      <c r="K70" s="196">
        <v>0.36</v>
      </c>
      <c r="L70" s="196">
        <v>14.97</v>
      </c>
      <c r="M70" s="196">
        <v>1.1000000000000001</v>
      </c>
      <c r="N70" s="196">
        <v>17.39</v>
      </c>
      <c r="O70" s="196">
        <v>0</v>
      </c>
      <c r="P70" s="196">
        <v>1.64</v>
      </c>
      <c r="Q70" s="196">
        <v>0.92</v>
      </c>
      <c r="R70" s="196">
        <v>1.47</v>
      </c>
      <c r="S70" s="196">
        <v>1.37</v>
      </c>
      <c r="T70" s="196">
        <v>0</v>
      </c>
      <c r="U70" s="196">
        <v>1.63</v>
      </c>
      <c r="V70" s="196">
        <v>0.59</v>
      </c>
      <c r="W70" s="196">
        <v>1.07</v>
      </c>
      <c r="X70" s="196">
        <v>3.93</v>
      </c>
      <c r="Y70" s="196">
        <v>0</v>
      </c>
      <c r="Z70" s="196">
        <v>5.6</v>
      </c>
      <c r="AA70" s="196">
        <v>0.83</v>
      </c>
      <c r="AB70" s="196">
        <v>0</v>
      </c>
      <c r="AC70" s="196">
        <v>0</v>
      </c>
      <c r="AD70" s="196">
        <v>17.8</v>
      </c>
      <c r="AE70" s="196">
        <v>0</v>
      </c>
      <c r="AF70" s="196">
        <v>0</v>
      </c>
      <c r="AG70" s="196">
        <v>30.85</v>
      </c>
      <c r="AH70" s="196">
        <v>20.05</v>
      </c>
      <c r="AI70" s="196">
        <v>12.53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119.64</v>
      </c>
      <c r="AQ70" s="196">
        <v>0</v>
      </c>
      <c r="AR70" s="196">
        <v>4.67</v>
      </c>
      <c r="AS70" s="196">
        <v>0</v>
      </c>
      <c r="AT70" s="196">
        <v>2.1800000000000002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9.18</v>
      </c>
      <c r="E71" s="196">
        <v>0</v>
      </c>
      <c r="F71" s="196">
        <v>0</v>
      </c>
      <c r="G71" s="196">
        <v>21.82</v>
      </c>
      <c r="H71" s="196">
        <v>0</v>
      </c>
      <c r="I71" s="196">
        <v>0</v>
      </c>
      <c r="J71" s="196">
        <v>26.23</v>
      </c>
      <c r="K71" s="196">
        <v>0.36</v>
      </c>
      <c r="L71" s="196">
        <v>14.97</v>
      </c>
      <c r="M71" s="196">
        <v>1.1000000000000001</v>
      </c>
      <c r="N71" s="196">
        <v>17.39</v>
      </c>
      <c r="O71" s="196">
        <v>0</v>
      </c>
      <c r="P71" s="196">
        <v>1.64</v>
      </c>
      <c r="Q71" s="196">
        <v>0.92</v>
      </c>
      <c r="R71" s="196">
        <v>1.47</v>
      </c>
      <c r="S71" s="196">
        <v>1.37</v>
      </c>
      <c r="T71" s="196">
        <v>0</v>
      </c>
      <c r="U71" s="196">
        <v>1.63</v>
      </c>
      <c r="V71" s="196">
        <v>0.59</v>
      </c>
      <c r="W71" s="196">
        <v>1.07</v>
      </c>
      <c r="X71" s="196">
        <v>3.93</v>
      </c>
      <c r="Y71" s="196">
        <v>0</v>
      </c>
      <c r="Z71" s="196">
        <v>5.6</v>
      </c>
      <c r="AA71" s="196">
        <v>0.83</v>
      </c>
      <c r="AB71" s="196">
        <v>0</v>
      </c>
      <c r="AC71" s="196">
        <v>0</v>
      </c>
      <c r="AD71" s="196">
        <v>17.8</v>
      </c>
      <c r="AE71" s="196">
        <v>0</v>
      </c>
      <c r="AF71" s="196">
        <v>0</v>
      </c>
      <c r="AG71" s="196">
        <v>30.85</v>
      </c>
      <c r="AH71" s="196">
        <v>20.05</v>
      </c>
      <c r="AI71" s="196">
        <v>12.53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119.64</v>
      </c>
      <c r="AQ71" s="196">
        <v>0</v>
      </c>
      <c r="AR71" s="196">
        <v>4.67</v>
      </c>
      <c r="AS71" s="196">
        <v>0</v>
      </c>
      <c r="AT71" s="196">
        <v>2.1800000000000002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9.18</v>
      </c>
      <c r="E72" s="196">
        <v>0</v>
      </c>
      <c r="F72" s="196">
        <v>0</v>
      </c>
      <c r="G72" s="196">
        <v>21.82</v>
      </c>
      <c r="H72" s="196">
        <v>0</v>
      </c>
      <c r="I72" s="196">
        <v>0</v>
      </c>
      <c r="J72" s="196">
        <v>26.23</v>
      </c>
      <c r="K72" s="196">
        <v>0.36</v>
      </c>
      <c r="L72" s="196">
        <v>14.97</v>
      </c>
      <c r="M72" s="196">
        <v>1.1000000000000001</v>
      </c>
      <c r="N72" s="196">
        <v>17.39</v>
      </c>
      <c r="O72" s="196">
        <v>0</v>
      </c>
      <c r="P72" s="196">
        <v>1.64</v>
      </c>
      <c r="Q72" s="196">
        <v>0.92</v>
      </c>
      <c r="R72" s="196">
        <v>1.47</v>
      </c>
      <c r="S72" s="196">
        <v>1.37</v>
      </c>
      <c r="T72" s="196">
        <v>0</v>
      </c>
      <c r="U72" s="196">
        <v>1.63</v>
      </c>
      <c r="V72" s="196">
        <v>0.59</v>
      </c>
      <c r="W72" s="196">
        <v>1.07</v>
      </c>
      <c r="X72" s="196">
        <v>3.93</v>
      </c>
      <c r="Y72" s="196">
        <v>0</v>
      </c>
      <c r="Z72" s="196">
        <v>5.6</v>
      </c>
      <c r="AA72" s="196">
        <v>1.72</v>
      </c>
      <c r="AB72" s="196">
        <v>0</v>
      </c>
      <c r="AC72" s="196">
        <v>0</v>
      </c>
      <c r="AD72" s="196">
        <v>17.8</v>
      </c>
      <c r="AE72" s="196">
        <v>0</v>
      </c>
      <c r="AF72" s="196">
        <v>0</v>
      </c>
      <c r="AG72" s="196">
        <v>30.85</v>
      </c>
      <c r="AH72" s="196">
        <v>20.05</v>
      </c>
      <c r="AI72" s="196">
        <v>12.53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119.64</v>
      </c>
      <c r="AQ72" s="196">
        <v>0</v>
      </c>
      <c r="AR72" s="196">
        <v>4.67</v>
      </c>
      <c r="AS72" s="196">
        <v>0</v>
      </c>
      <c r="AT72" s="196">
        <v>2.1800000000000002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9.18</v>
      </c>
      <c r="E73" s="196">
        <v>0</v>
      </c>
      <c r="F73" s="196">
        <v>0</v>
      </c>
      <c r="G73" s="196">
        <v>21.82</v>
      </c>
      <c r="H73" s="196">
        <v>0</v>
      </c>
      <c r="I73" s="196">
        <v>0</v>
      </c>
      <c r="J73" s="196">
        <v>26.23</v>
      </c>
      <c r="K73" s="196">
        <v>0.36</v>
      </c>
      <c r="L73" s="196">
        <v>14.97</v>
      </c>
      <c r="M73" s="196">
        <v>1.1000000000000001</v>
      </c>
      <c r="N73" s="196">
        <v>17.39</v>
      </c>
      <c r="O73" s="196">
        <v>0</v>
      </c>
      <c r="P73" s="196">
        <v>1.67</v>
      </c>
      <c r="Q73" s="196">
        <v>0.92</v>
      </c>
      <c r="R73" s="196">
        <v>1.47</v>
      </c>
      <c r="S73" s="196">
        <v>1.37</v>
      </c>
      <c r="T73" s="196">
        <v>0</v>
      </c>
      <c r="U73" s="196">
        <v>1.63</v>
      </c>
      <c r="V73" s="196">
        <v>0.59</v>
      </c>
      <c r="W73" s="196">
        <v>1.07</v>
      </c>
      <c r="X73" s="196">
        <v>3.93</v>
      </c>
      <c r="Y73" s="196">
        <v>0</v>
      </c>
      <c r="Z73" s="196">
        <v>5.6</v>
      </c>
      <c r="AA73" s="196">
        <v>1.72</v>
      </c>
      <c r="AB73" s="196">
        <v>0</v>
      </c>
      <c r="AC73" s="196">
        <v>0</v>
      </c>
      <c r="AD73" s="196">
        <v>17.8</v>
      </c>
      <c r="AE73" s="196">
        <v>0</v>
      </c>
      <c r="AF73" s="196">
        <v>0</v>
      </c>
      <c r="AG73" s="196">
        <v>30.85</v>
      </c>
      <c r="AH73" s="196">
        <v>20.05</v>
      </c>
      <c r="AI73" s="196">
        <v>12.53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119.64</v>
      </c>
      <c r="AQ73" s="196">
        <v>0</v>
      </c>
      <c r="AR73" s="196">
        <v>4.67</v>
      </c>
      <c r="AS73" s="196">
        <v>0</v>
      </c>
      <c r="AT73" s="196">
        <v>2.1800000000000002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9.18</v>
      </c>
      <c r="E74" s="196">
        <v>0</v>
      </c>
      <c r="F74" s="196">
        <v>0</v>
      </c>
      <c r="G74" s="196">
        <v>21.82</v>
      </c>
      <c r="H74" s="196">
        <v>0</v>
      </c>
      <c r="I74" s="196">
        <v>0</v>
      </c>
      <c r="J74" s="196">
        <v>26.23</v>
      </c>
      <c r="K74" s="196">
        <v>0.36</v>
      </c>
      <c r="L74" s="196">
        <v>14.97</v>
      </c>
      <c r="M74" s="196">
        <v>1.1000000000000001</v>
      </c>
      <c r="N74" s="196">
        <v>17.39</v>
      </c>
      <c r="O74" s="196">
        <v>0</v>
      </c>
      <c r="P74" s="196">
        <v>1.66</v>
      </c>
      <c r="Q74" s="196">
        <v>0.92</v>
      </c>
      <c r="R74" s="196">
        <v>1.47</v>
      </c>
      <c r="S74" s="196">
        <v>1.37</v>
      </c>
      <c r="T74" s="196">
        <v>0</v>
      </c>
      <c r="U74" s="196">
        <v>1.63</v>
      </c>
      <c r="V74" s="196">
        <v>0.59</v>
      </c>
      <c r="W74" s="196">
        <v>1.07</v>
      </c>
      <c r="X74" s="196">
        <v>3.93</v>
      </c>
      <c r="Y74" s="196">
        <v>0</v>
      </c>
      <c r="Z74" s="196">
        <v>5.6</v>
      </c>
      <c r="AA74" s="196">
        <v>1.72</v>
      </c>
      <c r="AB74" s="196">
        <v>0</v>
      </c>
      <c r="AC74" s="196">
        <v>0</v>
      </c>
      <c r="AD74" s="196">
        <v>17.8</v>
      </c>
      <c r="AE74" s="196">
        <v>0</v>
      </c>
      <c r="AF74" s="196">
        <v>0</v>
      </c>
      <c r="AG74" s="196">
        <v>30.85</v>
      </c>
      <c r="AH74" s="196">
        <v>20.05</v>
      </c>
      <c r="AI74" s="196">
        <v>12.53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119.64</v>
      </c>
      <c r="AQ74" s="196">
        <v>0</v>
      </c>
      <c r="AR74" s="196">
        <v>4.67</v>
      </c>
      <c r="AS74" s="196">
        <v>0</v>
      </c>
      <c r="AT74" s="196">
        <v>2.1800000000000002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9.34</v>
      </c>
      <c r="E75" s="196">
        <v>0</v>
      </c>
      <c r="F75" s="196">
        <v>0</v>
      </c>
      <c r="G75" s="196">
        <v>21.82</v>
      </c>
      <c r="H75" s="196">
        <v>0</v>
      </c>
      <c r="I75" s="196">
        <v>0</v>
      </c>
      <c r="J75" s="196">
        <v>26.23</v>
      </c>
      <c r="K75" s="196">
        <v>0.36</v>
      </c>
      <c r="L75" s="196">
        <v>14.97</v>
      </c>
      <c r="M75" s="196">
        <v>1.1000000000000001</v>
      </c>
      <c r="N75" s="196">
        <v>17.39</v>
      </c>
      <c r="O75" s="196">
        <v>0</v>
      </c>
      <c r="P75" s="196">
        <v>1.66</v>
      </c>
      <c r="Q75" s="196">
        <v>0.92</v>
      </c>
      <c r="R75" s="196">
        <v>1.47</v>
      </c>
      <c r="S75" s="196">
        <v>1.37</v>
      </c>
      <c r="T75" s="196">
        <v>0</v>
      </c>
      <c r="U75" s="196">
        <v>1.63</v>
      </c>
      <c r="V75" s="196">
        <v>0.59</v>
      </c>
      <c r="W75" s="196">
        <v>1.07</v>
      </c>
      <c r="X75" s="196">
        <v>3.93</v>
      </c>
      <c r="Y75" s="196">
        <v>0</v>
      </c>
      <c r="Z75" s="196">
        <v>5.6</v>
      </c>
      <c r="AA75" s="196">
        <v>1.72</v>
      </c>
      <c r="AB75" s="196">
        <v>0</v>
      </c>
      <c r="AC75" s="196">
        <v>0</v>
      </c>
      <c r="AD75" s="196">
        <v>17.8</v>
      </c>
      <c r="AE75" s="196">
        <v>0</v>
      </c>
      <c r="AF75" s="196">
        <v>0</v>
      </c>
      <c r="AG75" s="196">
        <v>51.08</v>
      </c>
      <c r="AH75" s="196">
        <v>0</v>
      </c>
      <c r="AI75" s="196">
        <v>12.53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119.64</v>
      </c>
      <c r="AQ75" s="196">
        <v>0</v>
      </c>
      <c r="AR75" s="196">
        <v>4.67</v>
      </c>
      <c r="AS75" s="196">
        <v>0</v>
      </c>
      <c r="AT75" s="196">
        <v>2.1800000000000002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9.34</v>
      </c>
      <c r="E76" s="196">
        <v>0</v>
      </c>
      <c r="F76" s="196">
        <v>0</v>
      </c>
      <c r="G76" s="196">
        <v>21.82</v>
      </c>
      <c r="H76" s="196">
        <v>0</v>
      </c>
      <c r="I76" s="196">
        <v>0</v>
      </c>
      <c r="J76" s="196">
        <v>26.23</v>
      </c>
      <c r="K76" s="196">
        <v>0.36</v>
      </c>
      <c r="L76" s="196">
        <v>14.97</v>
      </c>
      <c r="M76" s="196">
        <v>1.1000000000000001</v>
      </c>
      <c r="N76" s="196">
        <v>17.39</v>
      </c>
      <c r="O76" s="196">
        <v>0</v>
      </c>
      <c r="P76" s="196">
        <v>1.66</v>
      </c>
      <c r="Q76" s="196">
        <v>0.92</v>
      </c>
      <c r="R76" s="196">
        <v>1.47</v>
      </c>
      <c r="S76" s="196">
        <v>1.37</v>
      </c>
      <c r="T76" s="196">
        <v>0</v>
      </c>
      <c r="U76" s="196">
        <v>1.63</v>
      </c>
      <c r="V76" s="196">
        <v>0.59</v>
      </c>
      <c r="W76" s="196">
        <v>1.07</v>
      </c>
      <c r="X76" s="196">
        <v>3.93</v>
      </c>
      <c r="Y76" s="196">
        <v>0</v>
      </c>
      <c r="Z76" s="196">
        <v>5.6</v>
      </c>
      <c r="AA76" s="196">
        <v>1.72</v>
      </c>
      <c r="AB76" s="196">
        <v>0</v>
      </c>
      <c r="AC76" s="196">
        <v>0</v>
      </c>
      <c r="AD76" s="196">
        <v>17.8</v>
      </c>
      <c r="AE76" s="196">
        <v>0</v>
      </c>
      <c r="AF76" s="196">
        <v>0</v>
      </c>
      <c r="AG76" s="196">
        <v>51.08</v>
      </c>
      <c r="AH76" s="196">
        <v>0</v>
      </c>
      <c r="AI76" s="196">
        <v>12.53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119.64</v>
      </c>
      <c r="AQ76" s="196">
        <v>0</v>
      </c>
      <c r="AR76" s="196">
        <v>4.67</v>
      </c>
      <c r="AS76" s="196">
        <v>0</v>
      </c>
      <c r="AT76" s="196">
        <v>2.1800000000000002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9.34</v>
      </c>
      <c r="E77" s="196">
        <v>0</v>
      </c>
      <c r="F77" s="196">
        <v>0</v>
      </c>
      <c r="G77" s="196">
        <v>21.82</v>
      </c>
      <c r="H77" s="196">
        <v>0</v>
      </c>
      <c r="I77" s="196">
        <v>0</v>
      </c>
      <c r="J77" s="196">
        <v>26.23</v>
      </c>
      <c r="K77" s="196">
        <v>0.36</v>
      </c>
      <c r="L77" s="196">
        <v>14.97</v>
      </c>
      <c r="M77" s="196">
        <v>1.1000000000000001</v>
      </c>
      <c r="N77" s="196">
        <v>17.39</v>
      </c>
      <c r="O77" s="196">
        <v>0</v>
      </c>
      <c r="P77" s="196">
        <v>1.66</v>
      </c>
      <c r="Q77" s="196">
        <v>0.92</v>
      </c>
      <c r="R77" s="196">
        <v>1.47</v>
      </c>
      <c r="S77" s="196">
        <v>1.37</v>
      </c>
      <c r="T77" s="196">
        <v>0</v>
      </c>
      <c r="U77" s="196">
        <v>1.63</v>
      </c>
      <c r="V77" s="196">
        <v>0.59</v>
      </c>
      <c r="W77" s="196">
        <v>1.07</v>
      </c>
      <c r="X77" s="196">
        <v>3.93</v>
      </c>
      <c r="Y77" s="196">
        <v>0</v>
      </c>
      <c r="Z77" s="196">
        <v>5.6</v>
      </c>
      <c r="AA77" s="196">
        <v>1.72</v>
      </c>
      <c r="AB77" s="196">
        <v>0</v>
      </c>
      <c r="AC77" s="196">
        <v>0</v>
      </c>
      <c r="AD77" s="196">
        <v>17.8</v>
      </c>
      <c r="AE77" s="196">
        <v>0</v>
      </c>
      <c r="AF77" s="196">
        <v>0</v>
      </c>
      <c r="AG77" s="196">
        <v>51.08</v>
      </c>
      <c r="AH77" s="196">
        <v>0</v>
      </c>
      <c r="AI77" s="196">
        <v>12.53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119.64</v>
      </c>
      <c r="AQ77" s="196">
        <v>0</v>
      </c>
      <c r="AR77" s="196">
        <v>4.67</v>
      </c>
      <c r="AS77" s="196">
        <v>0</v>
      </c>
      <c r="AT77" s="196">
        <v>2.1800000000000002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9.34</v>
      </c>
      <c r="E78" s="196">
        <v>0</v>
      </c>
      <c r="F78" s="196">
        <v>0</v>
      </c>
      <c r="G78" s="196">
        <v>21.82</v>
      </c>
      <c r="H78" s="196">
        <v>0</v>
      </c>
      <c r="I78" s="196">
        <v>0</v>
      </c>
      <c r="J78" s="196">
        <v>26.23</v>
      </c>
      <c r="K78" s="196">
        <v>0.36</v>
      </c>
      <c r="L78" s="196">
        <v>14.97</v>
      </c>
      <c r="M78" s="196">
        <v>1.1000000000000001</v>
      </c>
      <c r="N78" s="196">
        <v>17.39</v>
      </c>
      <c r="O78" s="196">
        <v>0</v>
      </c>
      <c r="P78" s="196">
        <v>1.66</v>
      </c>
      <c r="Q78" s="196">
        <v>0.92</v>
      </c>
      <c r="R78" s="196">
        <v>1.47</v>
      </c>
      <c r="S78" s="196">
        <v>1.37</v>
      </c>
      <c r="T78" s="196">
        <v>0</v>
      </c>
      <c r="U78" s="196">
        <v>1.63</v>
      </c>
      <c r="V78" s="196">
        <v>0.59</v>
      </c>
      <c r="W78" s="196">
        <v>1.07</v>
      </c>
      <c r="X78" s="196">
        <v>3.93</v>
      </c>
      <c r="Y78" s="196">
        <v>0</v>
      </c>
      <c r="Z78" s="196">
        <v>5.6</v>
      </c>
      <c r="AA78" s="196">
        <v>1.72</v>
      </c>
      <c r="AB78" s="196">
        <v>0</v>
      </c>
      <c r="AC78" s="196">
        <v>0</v>
      </c>
      <c r="AD78" s="196">
        <v>17.8</v>
      </c>
      <c r="AE78" s="196">
        <v>0</v>
      </c>
      <c r="AF78" s="196">
        <v>0</v>
      </c>
      <c r="AG78" s="196">
        <v>51.08</v>
      </c>
      <c r="AH78" s="196">
        <v>0</v>
      </c>
      <c r="AI78" s="196">
        <v>12.53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119.64</v>
      </c>
      <c r="AQ78" s="196">
        <v>0</v>
      </c>
      <c r="AR78" s="196">
        <v>4.67</v>
      </c>
      <c r="AS78" s="196">
        <v>0</v>
      </c>
      <c r="AT78" s="196">
        <v>2.1800000000000002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9.34</v>
      </c>
      <c r="E79" s="196">
        <v>0</v>
      </c>
      <c r="F79" s="196">
        <v>0</v>
      </c>
      <c r="G79" s="196">
        <v>21.86</v>
      </c>
      <c r="H79" s="196">
        <v>0</v>
      </c>
      <c r="I79" s="196">
        <v>0</v>
      </c>
      <c r="J79" s="196">
        <v>26.23</v>
      </c>
      <c r="K79" s="196">
        <v>0.36</v>
      </c>
      <c r="L79" s="196">
        <v>14.97</v>
      </c>
      <c r="M79" s="196">
        <v>1.1000000000000001</v>
      </c>
      <c r="N79" s="196">
        <v>17.39</v>
      </c>
      <c r="O79" s="196">
        <v>0</v>
      </c>
      <c r="P79" s="196">
        <v>1.66</v>
      </c>
      <c r="Q79" s="196">
        <v>0.92</v>
      </c>
      <c r="R79" s="196">
        <v>1.47</v>
      </c>
      <c r="S79" s="196">
        <v>1.37</v>
      </c>
      <c r="T79" s="196">
        <v>0</v>
      </c>
      <c r="U79" s="196">
        <v>1.63</v>
      </c>
      <c r="V79" s="196">
        <v>0.59</v>
      </c>
      <c r="W79" s="196">
        <v>1.07</v>
      </c>
      <c r="X79" s="196">
        <v>3.93</v>
      </c>
      <c r="Y79" s="196">
        <v>0</v>
      </c>
      <c r="Z79" s="196">
        <v>5.6</v>
      </c>
      <c r="AA79" s="196">
        <v>1.72</v>
      </c>
      <c r="AB79" s="196">
        <v>0</v>
      </c>
      <c r="AC79" s="196">
        <v>0</v>
      </c>
      <c r="AD79" s="196">
        <v>17.8</v>
      </c>
      <c r="AE79" s="196">
        <v>0</v>
      </c>
      <c r="AF79" s="196">
        <v>0</v>
      </c>
      <c r="AG79" s="196">
        <v>51.08</v>
      </c>
      <c r="AH79" s="196">
        <v>0</v>
      </c>
      <c r="AI79" s="196">
        <v>12.53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119.64</v>
      </c>
      <c r="AQ79" s="196">
        <v>0</v>
      </c>
      <c r="AR79" s="196">
        <v>4.67</v>
      </c>
      <c r="AS79" s="196">
        <v>0</v>
      </c>
      <c r="AT79" s="196">
        <v>2.1800000000000002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9.34</v>
      </c>
      <c r="E80" s="196">
        <v>0</v>
      </c>
      <c r="F80" s="196">
        <v>0</v>
      </c>
      <c r="G80" s="196">
        <v>21.86</v>
      </c>
      <c r="H80" s="196">
        <v>0</v>
      </c>
      <c r="I80" s="196">
        <v>0</v>
      </c>
      <c r="J80" s="196">
        <v>26.23</v>
      </c>
      <c r="K80" s="196">
        <v>0.36</v>
      </c>
      <c r="L80" s="196">
        <v>14.97</v>
      </c>
      <c r="M80" s="196">
        <v>1.1000000000000001</v>
      </c>
      <c r="N80" s="196">
        <v>17.39</v>
      </c>
      <c r="O80" s="196">
        <v>0</v>
      </c>
      <c r="P80" s="196">
        <v>1.66</v>
      </c>
      <c r="Q80" s="196">
        <v>0.92</v>
      </c>
      <c r="R80" s="196">
        <v>1.47</v>
      </c>
      <c r="S80" s="196">
        <v>1.37</v>
      </c>
      <c r="T80" s="196">
        <v>0</v>
      </c>
      <c r="U80" s="196">
        <v>1.63</v>
      </c>
      <c r="V80" s="196">
        <v>0.59</v>
      </c>
      <c r="W80" s="196">
        <v>1.07</v>
      </c>
      <c r="X80" s="196">
        <v>3.93</v>
      </c>
      <c r="Y80" s="196">
        <v>0</v>
      </c>
      <c r="Z80" s="196">
        <v>5.6</v>
      </c>
      <c r="AA80" s="196">
        <v>1.72</v>
      </c>
      <c r="AB80" s="196">
        <v>0</v>
      </c>
      <c r="AC80" s="196">
        <v>0</v>
      </c>
      <c r="AD80" s="196">
        <v>17.8</v>
      </c>
      <c r="AE80" s="196">
        <v>0</v>
      </c>
      <c r="AF80" s="196">
        <v>0</v>
      </c>
      <c r="AG80" s="196">
        <v>51.08</v>
      </c>
      <c r="AH80" s="196">
        <v>0</v>
      </c>
      <c r="AI80" s="196">
        <v>12.53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119.64</v>
      </c>
      <c r="AQ80" s="196">
        <v>0</v>
      </c>
      <c r="AR80" s="196">
        <v>4.67</v>
      </c>
      <c r="AS80" s="196">
        <v>0</v>
      </c>
      <c r="AT80" s="196">
        <v>2.1800000000000002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9.34</v>
      </c>
      <c r="E81" s="196">
        <v>0</v>
      </c>
      <c r="F81" s="196">
        <v>0</v>
      </c>
      <c r="G81" s="196">
        <v>21.86</v>
      </c>
      <c r="H81" s="196">
        <v>0</v>
      </c>
      <c r="I81" s="196">
        <v>0</v>
      </c>
      <c r="J81" s="196">
        <v>26.23</v>
      </c>
      <c r="K81" s="196">
        <v>0.36</v>
      </c>
      <c r="L81" s="196">
        <v>14.97</v>
      </c>
      <c r="M81" s="196">
        <v>1.1000000000000001</v>
      </c>
      <c r="N81" s="196">
        <v>17.39</v>
      </c>
      <c r="O81" s="196">
        <v>0</v>
      </c>
      <c r="P81" s="196">
        <v>1.66</v>
      </c>
      <c r="Q81" s="196">
        <v>0.92</v>
      </c>
      <c r="R81" s="196">
        <v>1.47</v>
      </c>
      <c r="S81" s="196">
        <v>1.37</v>
      </c>
      <c r="T81" s="196">
        <v>0</v>
      </c>
      <c r="U81" s="196">
        <v>1.63</v>
      </c>
      <c r="V81" s="196">
        <v>0.59</v>
      </c>
      <c r="W81" s="196">
        <v>0.38</v>
      </c>
      <c r="X81" s="196">
        <v>3.93</v>
      </c>
      <c r="Y81" s="196">
        <v>0</v>
      </c>
      <c r="Z81" s="196">
        <v>5.6</v>
      </c>
      <c r="AA81" s="196">
        <v>1.72</v>
      </c>
      <c r="AB81" s="196">
        <v>0</v>
      </c>
      <c r="AC81" s="196">
        <v>0</v>
      </c>
      <c r="AD81" s="196">
        <v>17.8</v>
      </c>
      <c r="AE81" s="196">
        <v>0</v>
      </c>
      <c r="AF81" s="196">
        <v>0</v>
      </c>
      <c r="AG81" s="196">
        <v>51.08</v>
      </c>
      <c r="AH81" s="196">
        <v>0</v>
      </c>
      <c r="AI81" s="196">
        <v>12.53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119.64</v>
      </c>
      <c r="AQ81" s="196">
        <v>0</v>
      </c>
      <c r="AR81" s="196">
        <v>4.67</v>
      </c>
      <c r="AS81" s="196">
        <v>0</v>
      </c>
      <c r="AT81" s="196">
        <v>2.1800000000000002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9.34</v>
      </c>
      <c r="E82" s="196">
        <v>0</v>
      </c>
      <c r="F82" s="196">
        <v>0</v>
      </c>
      <c r="G82" s="196">
        <v>21.86</v>
      </c>
      <c r="H82" s="196">
        <v>0</v>
      </c>
      <c r="I82" s="196">
        <v>0</v>
      </c>
      <c r="J82" s="196">
        <v>26.23</v>
      </c>
      <c r="K82" s="196">
        <v>0.36</v>
      </c>
      <c r="L82" s="196">
        <v>14.97</v>
      </c>
      <c r="M82" s="196">
        <v>1.1000000000000001</v>
      </c>
      <c r="N82" s="196">
        <v>17.39</v>
      </c>
      <c r="O82" s="196">
        <v>0</v>
      </c>
      <c r="P82" s="196">
        <v>1.66</v>
      </c>
      <c r="Q82" s="196">
        <v>0.92</v>
      </c>
      <c r="R82" s="196">
        <v>1.47</v>
      </c>
      <c r="S82" s="196">
        <v>1.37</v>
      </c>
      <c r="T82" s="196">
        <v>0</v>
      </c>
      <c r="U82" s="196">
        <v>1.63</v>
      </c>
      <c r="V82" s="196">
        <v>0.59</v>
      </c>
      <c r="W82" s="196">
        <v>0.38</v>
      </c>
      <c r="X82" s="196">
        <v>3.93</v>
      </c>
      <c r="Y82" s="196">
        <v>0</v>
      </c>
      <c r="Z82" s="196">
        <v>5.6</v>
      </c>
      <c r="AA82" s="196">
        <v>1.72</v>
      </c>
      <c r="AB82" s="196">
        <v>0</v>
      </c>
      <c r="AC82" s="196">
        <v>0</v>
      </c>
      <c r="AD82" s="196">
        <v>17.8</v>
      </c>
      <c r="AE82" s="196">
        <v>0</v>
      </c>
      <c r="AF82" s="196">
        <v>0</v>
      </c>
      <c r="AG82" s="196">
        <v>51.08</v>
      </c>
      <c r="AH82" s="196">
        <v>0</v>
      </c>
      <c r="AI82" s="196">
        <v>12.53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119.64</v>
      </c>
      <c r="AQ82" s="196">
        <v>0</v>
      </c>
      <c r="AR82" s="196">
        <v>4.67</v>
      </c>
      <c r="AS82" s="196">
        <v>0</v>
      </c>
      <c r="AT82" s="196">
        <v>2.1800000000000002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9.34</v>
      </c>
      <c r="E83" s="196">
        <v>0</v>
      </c>
      <c r="F83" s="196">
        <v>0</v>
      </c>
      <c r="G83" s="196">
        <v>21.86</v>
      </c>
      <c r="H83" s="196">
        <v>0</v>
      </c>
      <c r="I83" s="196">
        <v>0</v>
      </c>
      <c r="J83" s="196">
        <v>26.23</v>
      </c>
      <c r="K83" s="196">
        <v>0.36</v>
      </c>
      <c r="L83" s="196">
        <v>14.97</v>
      </c>
      <c r="M83" s="196">
        <v>1.1000000000000001</v>
      </c>
      <c r="N83" s="196">
        <v>17.39</v>
      </c>
      <c r="O83" s="196">
        <v>0</v>
      </c>
      <c r="P83" s="196">
        <v>1.66</v>
      </c>
      <c r="Q83" s="196">
        <v>0.92</v>
      </c>
      <c r="R83" s="196">
        <v>1.47</v>
      </c>
      <c r="S83" s="196">
        <v>1.37</v>
      </c>
      <c r="T83" s="196">
        <v>0</v>
      </c>
      <c r="U83" s="196">
        <v>1.63</v>
      </c>
      <c r="V83" s="196">
        <v>0.59</v>
      </c>
      <c r="W83" s="196">
        <v>0.38</v>
      </c>
      <c r="X83" s="196">
        <v>3.93</v>
      </c>
      <c r="Y83" s="196">
        <v>0</v>
      </c>
      <c r="Z83" s="196">
        <v>5.6</v>
      </c>
      <c r="AA83" s="196">
        <v>1.72</v>
      </c>
      <c r="AB83" s="196">
        <v>0</v>
      </c>
      <c r="AC83" s="196">
        <v>0</v>
      </c>
      <c r="AD83" s="196">
        <v>17.8</v>
      </c>
      <c r="AE83" s="196">
        <v>0</v>
      </c>
      <c r="AF83" s="196">
        <v>0</v>
      </c>
      <c r="AG83" s="196">
        <v>51.08</v>
      </c>
      <c r="AH83" s="196">
        <v>0</v>
      </c>
      <c r="AI83" s="196">
        <v>12.53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119.64</v>
      </c>
      <c r="AQ83" s="196">
        <v>0</v>
      </c>
      <c r="AR83" s="196">
        <v>4.67</v>
      </c>
      <c r="AS83" s="196">
        <v>0</v>
      </c>
      <c r="AT83" s="196">
        <v>2.1800000000000002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9.34</v>
      </c>
      <c r="E84" s="196">
        <v>0</v>
      </c>
      <c r="F84" s="196">
        <v>0</v>
      </c>
      <c r="G84" s="196">
        <v>21.86</v>
      </c>
      <c r="H84" s="196">
        <v>0</v>
      </c>
      <c r="I84" s="196">
        <v>0</v>
      </c>
      <c r="J84" s="196">
        <v>26.23</v>
      </c>
      <c r="K84" s="196">
        <v>0.36</v>
      </c>
      <c r="L84" s="196">
        <v>14.97</v>
      </c>
      <c r="M84" s="196">
        <v>1.1000000000000001</v>
      </c>
      <c r="N84" s="196">
        <v>17.39</v>
      </c>
      <c r="O84" s="196">
        <v>0</v>
      </c>
      <c r="P84" s="196">
        <v>1.66</v>
      </c>
      <c r="Q84" s="196">
        <v>0.92</v>
      </c>
      <c r="R84" s="196">
        <v>1.47</v>
      </c>
      <c r="S84" s="196">
        <v>1.37</v>
      </c>
      <c r="T84" s="196">
        <v>0</v>
      </c>
      <c r="U84" s="196">
        <v>1.63</v>
      </c>
      <c r="V84" s="196">
        <v>0.59</v>
      </c>
      <c r="W84" s="196">
        <v>0.38</v>
      </c>
      <c r="X84" s="196">
        <v>3.93</v>
      </c>
      <c r="Y84" s="196">
        <v>0</v>
      </c>
      <c r="Z84" s="196">
        <v>5.6</v>
      </c>
      <c r="AA84" s="196">
        <v>1.72</v>
      </c>
      <c r="AB84" s="196">
        <v>0</v>
      </c>
      <c r="AC84" s="196">
        <v>0</v>
      </c>
      <c r="AD84" s="196">
        <v>17.8</v>
      </c>
      <c r="AE84" s="196">
        <v>0</v>
      </c>
      <c r="AF84" s="196">
        <v>0</v>
      </c>
      <c r="AG84" s="196">
        <v>51.08</v>
      </c>
      <c r="AH84" s="196">
        <v>0</v>
      </c>
      <c r="AI84" s="196">
        <v>12.53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119.64</v>
      </c>
      <c r="AQ84" s="196">
        <v>0</v>
      </c>
      <c r="AR84" s="196">
        <v>4.67</v>
      </c>
      <c r="AS84" s="196">
        <v>0</v>
      </c>
      <c r="AT84" s="196">
        <v>2.1800000000000002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9.34</v>
      </c>
      <c r="E85" s="196">
        <v>0</v>
      </c>
      <c r="F85" s="196">
        <v>0</v>
      </c>
      <c r="G85" s="196">
        <v>21.86</v>
      </c>
      <c r="H85" s="196">
        <v>0</v>
      </c>
      <c r="I85" s="196">
        <v>0</v>
      </c>
      <c r="J85" s="196">
        <v>26.23</v>
      </c>
      <c r="K85" s="196">
        <v>0.36</v>
      </c>
      <c r="L85" s="196">
        <v>14.97</v>
      </c>
      <c r="M85" s="196">
        <v>1.1000000000000001</v>
      </c>
      <c r="N85" s="196">
        <v>17.39</v>
      </c>
      <c r="O85" s="196">
        <v>0</v>
      </c>
      <c r="P85" s="196">
        <v>1.66</v>
      </c>
      <c r="Q85" s="196">
        <v>0.92</v>
      </c>
      <c r="R85" s="196">
        <v>1.47</v>
      </c>
      <c r="S85" s="196">
        <v>1.37</v>
      </c>
      <c r="T85" s="196">
        <v>0</v>
      </c>
      <c r="U85" s="196">
        <v>1.63</v>
      </c>
      <c r="V85" s="196">
        <v>0.59</v>
      </c>
      <c r="W85" s="196">
        <v>0.38</v>
      </c>
      <c r="X85" s="196">
        <v>3.93</v>
      </c>
      <c r="Y85" s="196">
        <v>0</v>
      </c>
      <c r="Z85" s="196">
        <v>5.6</v>
      </c>
      <c r="AA85" s="196">
        <v>1.72</v>
      </c>
      <c r="AB85" s="196">
        <v>0</v>
      </c>
      <c r="AC85" s="196">
        <v>0</v>
      </c>
      <c r="AD85" s="196">
        <v>17.8</v>
      </c>
      <c r="AE85" s="196">
        <v>0</v>
      </c>
      <c r="AF85" s="196">
        <v>0</v>
      </c>
      <c r="AG85" s="196">
        <v>51.08</v>
      </c>
      <c r="AH85" s="196">
        <v>0</v>
      </c>
      <c r="AI85" s="196">
        <v>12.53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119.64</v>
      </c>
      <c r="AQ85" s="196">
        <v>0</v>
      </c>
      <c r="AR85" s="196">
        <v>4.67</v>
      </c>
      <c r="AS85" s="196">
        <v>0</v>
      </c>
      <c r="AT85" s="196">
        <v>2.1800000000000002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9.34</v>
      </c>
      <c r="E86" s="196">
        <v>0</v>
      </c>
      <c r="F86" s="196">
        <v>0</v>
      </c>
      <c r="G86" s="196">
        <v>21.86</v>
      </c>
      <c r="H86" s="196">
        <v>0</v>
      </c>
      <c r="I86" s="196">
        <v>0</v>
      </c>
      <c r="J86" s="196">
        <v>26.23</v>
      </c>
      <c r="K86" s="196">
        <v>0.36</v>
      </c>
      <c r="L86" s="196">
        <v>14.97</v>
      </c>
      <c r="M86" s="196">
        <v>1.1000000000000001</v>
      </c>
      <c r="N86" s="196">
        <v>17.39</v>
      </c>
      <c r="O86" s="196">
        <v>0</v>
      </c>
      <c r="P86" s="196">
        <v>1.66</v>
      </c>
      <c r="Q86" s="196">
        <v>0.92</v>
      </c>
      <c r="R86" s="196">
        <v>1.47</v>
      </c>
      <c r="S86" s="196">
        <v>1.37</v>
      </c>
      <c r="T86" s="196">
        <v>0</v>
      </c>
      <c r="U86" s="196">
        <v>1.63</v>
      </c>
      <c r="V86" s="196">
        <v>0.59</v>
      </c>
      <c r="W86" s="196">
        <v>0.38</v>
      </c>
      <c r="X86" s="196">
        <v>3.93</v>
      </c>
      <c r="Y86" s="196">
        <v>0</v>
      </c>
      <c r="Z86" s="196">
        <v>5.6</v>
      </c>
      <c r="AA86" s="196">
        <v>1.72</v>
      </c>
      <c r="AB86" s="196">
        <v>0</v>
      </c>
      <c r="AC86" s="196">
        <v>0</v>
      </c>
      <c r="AD86" s="196">
        <v>17.8</v>
      </c>
      <c r="AE86" s="196">
        <v>0</v>
      </c>
      <c r="AF86" s="196">
        <v>0</v>
      </c>
      <c r="AG86" s="196">
        <v>30.85</v>
      </c>
      <c r="AH86" s="196">
        <v>-0.05</v>
      </c>
      <c r="AI86" s="196">
        <v>12.53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119.64</v>
      </c>
      <c r="AQ86" s="196">
        <v>0</v>
      </c>
      <c r="AR86" s="196">
        <v>4.67</v>
      </c>
      <c r="AS86" s="196">
        <v>0</v>
      </c>
      <c r="AT86" s="196">
        <v>2.1800000000000002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9.34</v>
      </c>
      <c r="E87" s="196">
        <v>0</v>
      </c>
      <c r="F87" s="196">
        <v>0</v>
      </c>
      <c r="G87" s="196">
        <v>21.86</v>
      </c>
      <c r="H87" s="196">
        <v>0</v>
      </c>
      <c r="I87" s="196">
        <v>0</v>
      </c>
      <c r="J87" s="196">
        <v>26.23</v>
      </c>
      <c r="K87" s="196">
        <v>0.36</v>
      </c>
      <c r="L87" s="196">
        <v>14.97</v>
      </c>
      <c r="M87" s="196">
        <v>1.1000000000000001</v>
      </c>
      <c r="N87" s="196">
        <v>17.39</v>
      </c>
      <c r="O87" s="196">
        <v>0</v>
      </c>
      <c r="P87" s="196">
        <v>1.66</v>
      </c>
      <c r="Q87" s="196">
        <v>0.92</v>
      </c>
      <c r="R87" s="196">
        <v>1.47</v>
      </c>
      <c r="S87" s="196">
        <v>1.37</v>
      </c>
      <c r="T87" s="196">
        <v>0</v>
      </c>
      <c r="U87" s="196">
        <v>1.63</v>
      </c>
      <c r="V87" s="196">
        <v>0.59</v>
      </c>
      <c r="W87" s="196">
        <v>0.38</v>
      </c>
      <c r="X87" s="196">
        <v>3.93</v>
      </c>
      <c r="Y87" s="196">
        <v>0</v>
      </c>
      <c r="Z87" s="196">
        <v>5.6</v>
      </c>
      <c r="AA87" s="196">
        <v>1.72</v>
      </c>
      <c r="AB87" s="196">
        <v>0</v>
      </c>
      <c r="AC87" s="196">
        <v>0</v>
      </c>
      <c r="AD87" s="196">
        <v>17.8</v>
      </c>
      <c r="AE87" s="196">
        <v>0</v>
      </c>
      <c r="AF87" s="196">
        <v>0</v>
      </c>
      <c r="AG87" s="196">
        <v>30.85</v>
      </c>
      <c r="AH87" s="196">
        <v>-0.05</v>
      </c>
      <c r="AI87" s="196">
        <v>12.53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119.64</v>
      </c>
      <c r="AQ87" s="196">
        <v>0</v>
      </c>
      <c r="AR87" s="196">
        <v>4.67</v>
      </c>
      <c r="AS87" s="196">
        <v>0</v>
      </c>
      <c r="AT87" s="196">
        <v>2.1800000000000002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9.34</v>
      </c>
      <c r="E88" s="196">
        <v>0</v>
      </c>
      <c r="F88" s="196">
        <v>0</v>
      </c>
      <c r="G88" s="196">
        <v>21.86</v>
      </c>
      <c r="H88" s="196">
        <v>0</v>
      </c>
      <c r="I88" s="196">
        <v>0</v>
      </c>
      <c r="J88" s="196">
        <v>26.23</v>
      </c>
      <c r="K88" s="196">
        <v>0.36</v>
      </c>
      <c r="L88" s="196">
        <v>14.97</v>
      </c>
      <c r="M88" s="196">
        <v>1.1000000000000001</v>
      </c>
      <c r="N88" s="196">
        <v>17.39</v>
      </c>
      <c r="O88" s="196">
        <v>0</v>
      </c>
      <c r="P88" s="196">
        <v>1.66</v>
      </c>
      <c r="Q88" s="196">
        <v>0.92</v>
      </c>
      <c r="R88" s="196">
        <v>1.47</v>
      </c>
      <c r="S88" s="196">
        <v>1.37</v>
      </c>
      <c r="T88" s="196">
        <v>0</v>
      </c>
      <c r="U88" s="196">
        <v>1.63</v>
      </c>
      <c r="V88" s="196">
        <v>0.59</v>
      </c>
      <c r="W88" s="196">
        <v>0.38</v>
      </c>
      <c r="X88" s="196">
        <v>3.93</v>
      </c>
      <c r="Y88" s="196">
        <v>0</v>
      </c>
      <c r="Z88" s="196">
        <v>5.6</v>
      </c>
      <c r="AA88" s="196">
        <v>1.72</v>
      </c>
      <c r="AB88" s="196">
        <v>0</v>
      </c>
      <c r="AC88" s="196">
        <v>0</v>
      </c>
      <c r="AD88" s="196">
        <v>17.8</v>
      </c>
      <c r="AE88" s="196">
        <v>0</v>
      </c>
      <c r="AF88" s="196">
        <v>0</v>
      </c>
      <c r="AG88" s="196">
        <v>30.85</v>
      </c>
      <c r="AH88" s="196">
        <v>-0.05</v>
      </c>
      <c r="AI88" s="196">
        <v>12.53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119.64</v>
      </c>
      <c r="AQ88" s="196">
        <v>0</v>
      </c>
      <c r="AR88" s="196">
        <v>4.67</v>
      </c>
      <c r="AS88" s="196">
        <v>0</v>
      </c>
      <c r="AT88" s="196">
        <v>2.1800000000000002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9.34</v>
      </c>
      <c r="E89" s="196">
        <v>0</v>
      </c>
      <c r="F89" s="196">
        <v>0</v>
      </c>
      <c r="G89" s="196">
        <v>21.86</v>
      </c>
      <c r="H89" s="196">
        <v>0</v>
      </c>
      <c r="I89" s="196">
        <v>0</v>
      </c>
      <c r="J89" s="196">
        <v>26.23</v>
      </c>
      <c r="K89" s="196">
        <v>0.36</v>
      </c>
      <c r="L89" s="196">
        <v>14.97</v>
      </c>
      <c r="M89" s="196">
        <v>1.1000000000000001</v>
      </c>
      <c r="N89" s="196">
        <v>17.39</v>
      </c>
      <c r="O89" s="196">
        <v>0</v>
      </c>
      <c r="P89" s="196">
        <v>1.66</v>
      </c>
      <c r="Q89" s="196">
        <v>0.92</v>
      </c>
      <c r="R89" s="196">
        <v>1.47</v>
      </c>
      <c r="S89" s="196">
        <v>1.37</v>
      </c>
      <c r="T89" s="196">
        <v>0</v>
      </c>
      <c r="U89" s="196">
        <v>1.63</v>
      </c>
      <c r="V89" s="196">
        <v>0.59</v>
      </c>
      <c r="W89" s="196">
        <v>0.38</v>
      </c>
      <c r="X89" s="196">
        <v>3.93</v>
      </c>
      <c r="Y89" s="196">
        <v>0</v>
      </c>
      <c r="Z89" s="196">
        <v>5.6</v>
      </c>
      <c r="AA89" s="196">
        <v>1.72</v>
      </c>
      <c r="AB89" s="196">
        <v>0</v>
      </c>
      <c r="AC89" s="196">
        <v>0</v>
      </c>
      <c r="AD89" s="196">
        <v>17.8</v>
      </c>
      <c r="AE89" s="196">
        <v>0</v>
      </c>
      <c r="AF89" s="196">
        <v>0</v>
      </c>
      <c r="AG89" s="196">
        <v>30.85</v>
      </c>
      <c r="AH89" s="196">
        <v>-0.05</v>
      </c>
      <c r="AI89" s="196">
        <v>12.53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119.64</v>
      </c>
      <c r="AQ89" s="196">
        <v>0</v>
      </c>
      <c r="AR89" s="196">
        <v>4.67</v>
      </c>
      <c r="AS89" s="196">
        <v>0</v>
      </c>
      <c r="AT89" s="196">
        <v>2.1800000000000002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9.34</v>
      </c>
      <c r="E90" s="196">
        <v>0</v>
      </c>
      <c r="F90" s="196">
        <v>0</v>
      </c>
      <c r="G90" s="196">
        <v>21.86</v>
      </c>
      <c r="H90" s="196">
        <v>0</v>
      </c>
      <c r="I90" s="196">
        <v>0</v>
      </c>
      <c r="J90" s="196">
        <v>26.23</v>
      </c>
      <c r="K90" s="196">
        <v>0.36</v>
      </c>
      <c r="L90" s="196">
        <v>14.97</v>
      </c>
      <c r="M90" s="196">
        <v>1.1000000000000001</v>
      </c>
      <c r="N90" s="196">
        <v>17.39</v>
      </c>
      <c r="O90" s="196">
        <v>0</v>
      </c>
      <c r="P90" s="196">
        <v>1.66</v>
      </c>
      <c r="Q90" s="196">
        <v>0.92</v>
      </c>
      <c r="R90" s="196">
        <v>1.47</v>
      </c>
      <c r="S90" s="196">
        <v>1.37</v>
      </c>
      <c r="T90" s="196">
        <v>0</v>
      </c>
      <c r="U90" s="196">
        <v>1.63</v>
      </c>
      <c r="V90" s="196">
        <v>0.59</v>
      </c>
      <c r="W90" s="196">
        <v>0.38</v>
      </c>
      <c r="X90" s="196">
        <v>3.93</v>
      </c>
      <c r="Y90" s="196">
        <v>0</v>
      </c>
      <c r="Z90" s="196">
        <v>5.6</v>
      </c>
      <c r="AA90" s="196">
        <v>1.72</v>
      </c>
      <c r="AB90" s="196">
        <v>0</v>
      </c>
      <c r="AC90" s="196">
        <v>0</v>
      </c>
      <c r="AD90" s="196">
        <v>17.8</v>
      </c>
      <c r="AE90" s="196">
        <v>0</v>
      </c>
      <c r="AF90" s="196">
        <v>0</v>
      </c>
      <c r="AG90" s="196">
        <v>30.85</v>
      </c>
      <c r="AH90" s="196">
        <v>-0.05</v>
      </c>
      <c r="AI90" s="196">
        <v>12.53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119.64</v>
      </c>
      <c r="AQ90" s="196">
        <v>0</v>
      </c>
      <c r="AR90" s="196">
        <v>4.67</v>
      </c>
      <c r="AS90" s="196">
        <v>0</v>
      </c>
      <c r="AT90" s="196">
        <v>2.1800000000000002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9.34</v>
      </c>
      <c r="E91" s="196">
        <v>0</v>
      </c>
      <c r="F91" s="196">
        <v>0</v>
      </c>
      <c r="G91" s="196">
        <v>21.86</v>
      </c>
      <c r="H91" s="196">
        <v>0</v>
      </c>
      <c r="I91" s="196">
        <v>0</v>
      </c>
      <c r="J91" s="196">
        <v>26.23</v>
      </c>
      <c r="K91" s="196">
        <v>0.36</v>
      </c>
      <c r="L91" s="196">
        <v>14.96</v>
      </c>
      <c r="M91" s="196">
        <v>1.1000000000000001</v>
      </c>
      <c r="N91" s="196">
        <v>17.39</v>
      </c>
      <c r="O91" s="196">
        <v>0</v>
      </c>
      <c r="P91" s="196">
        <v>1.66</v>
      </c>
      <c r="Q91" s="196">
        <v>0.92</v>
      </c>
      <c r="R91" s="196">
        <v>1.47</v>
      </c>
      <c r="S91" s="196">
        <v>1.37</v>
      </c>
      <c r="T91" s="196">
        <v>0</v>
      </c>
      <c r="U91" s="196">
        <v>1.63</v>
      </c>
      <c r="V91" s="196">
        <v>0.59</v>
      </c>
      <c r="W91" s="196">
        <v>0.38</v>
      </c>
      <c r="X91" s="196">
        <v>3.93</v>
      </c>
      <c r="Y91" s="196">
        <v>0</v>
      </c>
      <c r="Z91" s="196">
        <v>5.6</v>
      </c>
      <c r="AA91" s="196">
        <v>5.07</v>
      </c>
      <c r="AB91" s="196">
        <v>0</v>
      </c>
      <c r="AC91" s="196">
        <v>0</v>
      </c>
      <c r="AD91" s="196">
        <v>17.8</v>
      </c>
      <c r="AE91" s="196">
        <v>0</v>
      </c>
      <c r="AF91" s="196">
        <v>0</v>
      </c>
      <c r="AG91" s="196">
        <v>30.85</v>
      </c>
      <c r="AH91" s="196">
        <v>-0.08</v>
      </c>
      <c r="AI91" s="196">
        <v>12.53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119.64</v>
      </c>
      <c r="AQ91" s="196">
        <v>0</v>
      </c>
      <c r="AR91" s="196">
        <v>4.67</v>
      </c>
      <c r="AS91" s="196">
        <v>0</v>
      </c>
      <c r="AT91" s="196">
        <v>2.1800000000000002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9.34</v>
      </c>
      <c r="E92" s="196">
        <v>0</v>
      </c>
      <c r="F92" s="196">
        <v>0</v>
      </c>
      <c r="G92" s="196">
        <v>21.86</v>
      </c>
      <c r="H92" s="196">
        <v>0</v>
      </c>
      <c r="I92" s="196">
        <v>0</v>
      </c>
      <c r="J92" s="196">
        <v>26.23</v>
      </c>
      <c r="K92" s="196">
        <v>7.39</v>
      </c>
      <c r="L92" s="196">
        <v>39.64</v>
      </c>
      <c r="M92" s="196">
        <v>1.1000000000000001</v>
      </c>
      <c r="N92" s="196">
        <v>17.39</v>
      </c>
      <c r="O92" s="196">
        <v>0</v>
      </c>
      <c r="P92" s="196">
        <v>1.66</v>
      </c>
      <c r="Q92" s="196">
        <v>0.92</v>
      </c>
      <c r="R92" s="196">
        <v>1.47</v>
      </c>
      <c r="S92" s="196">
        <v>1.37</v>
      </c>
      <c r="T92" s="196">
        <v>0</v>
      </c>
      <c r="U92" s="196">
        <v>1.63</v>
      </c>
      <c r="V92" s="196">
        <v>0.59</v>
      </c>
      <c r="W92" s="196">
        <v>0.38</v>
      </c>
      <c r="X92" s="196">
        <v>3.93</v>
      </c>
      <c r="Y92" s="196">
        <v>0</v>
      </c>
      <c r="Z92" s="196">
        <v>5.6</v>
      </c>
      <c r="AA92" s="196">
        <v>1.72</v>
      </c>
      <c r="AB92" s="196">
        <v>0</v>
      </c>
      <c r="AC92" s="196">
        <v>0</v>
      </c>
      <c r="AD92" s="196">
        <v>17.8</v>
      </c>
      <c r="AE92" s="196">
        <v>0</v>
      </c>
      <c r="AF92" s="196">
        <v>0</v>
      </c>
      <c r="AG92" s="196">
        <v>30.85</v>
      </c>
      <c r="AH92" s="196">
        <v>-0.08</v>
      </c>
      <c r="AI92" s="196">
        <v>12.53</v>
      </c>
      <c r="AJ92" s="196">
        <v>0</v>
      </c>
      <c r="AK92" s="196">
        <v>19.61</v>
      </c>
      <c r="AL92" s="196">
        <v>0</v>
      </c>
      <c r="AM92" s="196">
        <v>0</v>
      </c>
      <c r="AN92" s="196">
        <v>0</v>
      </c>
      <c r="AO92" s="196">
        <v>0</v>
      </c>
      <c r="AP92" s="196">
        <v>119.64</v>
      </c>
      <c r="AQ92" s="196">
        <v>0</v>
      </c>
      <c r="AR92" s="196">
        <v>4.67</v>
      </c>
      <c r="AS92" s="196">
        <v>0</v>
      </c>
      <c r="AT92" s="196">
        <v>2.1800000000000002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9.34</v>
      </c>
      <c r="E93" s="196">
        <v>0</v>
      </c>
      <c r="F93" s="196">
        <v>0</v>
      </c>
      <c r="G93" s="196">
        <v>21.86</v>
      </c>
      <c r="H93" s="196">
        <v>0</v>
      </c>
      <c r="I93" s="196">
        <v>0</v>
      </c>
      <c r="J93" s="196">
        <v>26.23</v>
      </c>
      <c r="K93" s="196">
        <v>7.39</v>
      </c>
      <c r="L93" s="196">
        <v>68.47</v>
      </c>
      <c r="M93" s="196">
        <v>1.1000000000000001</v>
      </c>
      <c r="N93" s="196">
        <v>17.39</v>
      </c>
      <c r="O93" s="196">
        <v>0</v>
      </c>
      <c r="P93" s="196">
        <v>1.66</v>
      </c>
      <c r="Q93" s="196">
        <v>0.92</v>
      </c>
      <c r="R93" s="196">
        <v>1.47</v>
      </c>
      <c r="S93" s="196">
        <v>1.37</v>
      </c>
      <c r="T93" s="196">
        <v>0</v>
      </c>
      <c r="U93" s="196">
        <v>0.94</v>
      </c>
      <c r="V93" s="196">
        <v>0.59</v>
      </c>
      <c r="W93" s="196">
        <v>0.38</v>
      </c>
      <c r="X93" s="196">
        <v>3.93</v>
      </c>
      <c r="Y93" s="196">
        <v>0</v>
      </c>
      <c r="Z93" s="196">
        <v>5.6</v>
      </c>
      <c r="AA93" s="196">
        <v>1.57</v>
      </c>
      <c r="AB93" s="196">
        <v>0</v>
      </c>
      <c r="AC93" s="196">
        <v>0</v>
      </c>
      <c r="AD93" s="196">
        <v>17.8</v>
      </c>
      <c r="AE93" s="196">
        <v>0</v>
      </c>
      <c r="AF93" s="196">
        <v>0</v>
      </c>
      <c r="AG93" s="196">
        <v>30.85</v>
      </c>
      <c r="AH93" s="196">
        <v>-0.08</v>
      </c>
      <c r="AI93" s="196">
        <v>12.53</v>
      </c>
      <c r="AJ93" s="196">
        <v>0</v>
      </c>
      <c r="AK93" s="196">
        <v>19.61</v>
      </c>
      <c r="AL93" s="196">
        <v>0</v>
      </c>
      <c r="AM93" s="196">
        <v>0</v>
      </c>
      <c r="AN93" s="196">
        <v>0</v>
      </c>
      <c r="AO93" s="196">
        <v>0</v>
      </c>
      <c r="AP93" s="196">
        <v>119.64</v>
      </c>
      <c r="AQ93" s="196">
        <v>0</v>
      </c>
      <c r="AR93" s="196">
        <v>4.67</v>
      </c>
      <c r="AS93" s="196">
        <v>0</v>
      </c>
      <c r="AT93" s="196">
        <v>2.1800000000000002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9.34</v>
      </c>
      <c r="E94" s="196">
        <v>0</v>
      </c>
      <c r="F94" s="196">
        <v>0</v>
      </c>
      <c r="G94" s="196">
        <v>21.86</v>
      </c>
      <c r="H94" s="196">
        <v>0</v>
      </c>
      <c r="I94" s="196">
        <v>0</v>
      </c>
      <c r="J94" s="196">
        <v>26.23</v>
      </c>
      <c r="K94" s="196">
        <v>7.39</v>
      </c>
      <c r="L94" s="196">
        <v>116.53</v>
      </c>
      <c r="M94" s="196">
        <v>1.1000000000000001</v>
      </c>
      <c r="N94" s="196">
        <v>17.39</v>
      </c>
      <c r="O94" s="196">
        <v>0</v>
      </c>
      <c r="P94" s="196">
        <v>1.66</v>
      </c>
      <c r="Q94" s="196">
        <v>0.92</v>
      </c>
      <c r="R94" s="196">
        <v>1.48</v>
      </c>
      <c r="S94" s="196">
        <v>1.1000000000000001</v>
      </c>
      <c r="T94" s="196">
        <v>0</v>
      </c>
      <c r="U94" s="196">
        <v>0.89</v>
      </c>
      <c r="V94" s="196">
        <v>0.59</v>
      </c>
      <c r="W94" s="196">
        <v>0.38</v>
      </c>
      <c r="X94" s="196">
        <v>3.93</v>
      </c>
      <c r="Y94" s="196">
        <v>0</v>
      </c>
      <c r="Z94" s="196">
        <v>15.47</v>
      </c>
      <c r="AA94" s="196">
        <v>1.57</v>
      </c>
      <c r="AB94" s="196">
        <v>0</v>
      </c>
      <c r="AC94" s="196">
        <v>0</v>
      </c>
      <c r="AD94" s="196">
        <v>17.8</v>
      </c>
      <c r="AE94" s="196">
        <v>0</v>
      </c>
      <c r="AF94" s="196">
        <v>0</v>
      </c>
      <c r="AG94" s="196">
        <v>30.85</v>
      </c>
      <c r="AH94" s="196">
        <v>-0.08</v>
      </c>
      <c r="AI94" s="196">
        <v>12.53</v>
      </c>
      <c r="AJ94" s="196">
        <v>0</v>
      </c>
      <c r="AK94" s="196">
        <v>19.61</v>
      </c>
      <c r="AL94" s="196">
        <v>0</v>
      </c>
      <c r="AM94" s="196">
        <v>0</v>
      </c>
      <c r="AN94" s="196">
        <v>0</v>
      </c>
      <c r="AO94" s="196">
        <v>0</v>
      </c>
      <c r="AP94" s="196">
        <v>119.64</v>
      </c>
      <c r="AQ94" s="196">
        <v>0</v>
      </c>
      <c r="AR94" s="196">
        <v>4.67</v>
      </c>
      <c r="AS94" s="196">
        <v>0</v>
      </c>
      <c r="AT94" s="196">
        <v>2.1800000000000002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9.34</v>
      </c>
      <c r="E95" s="196">
        <v>0</v>
      </c>
      <c r="F95" s="196">
        <v>0</v>
      </c>
      <c r="G95" s="196">
        <v>21.86</v>
      </c>
      <c r="H95" s="196">
        <v>0</v>
      </c>
      <c r="I95" s="196">
        <v>0</v>
      </c>
      <c r="J95" s="196">
        <v>26.23</v>
      </c>
      <c r="K95" s="196">
        <v>7.39</v>
      </c>
      <c r="L95" s="196">
        <v>154.97999999999999</v>
      </c>
      <c r="M95" s="196">
        <v>1.1000000000000001</v>
      </c>
      <c r="N95" s="196">
        <v>17.39</v>
      </c>
      <c r="O95" s="196">
        <v>0</v>
      </c>
      <c r="P95" s="196">
        <v>1.66</v>
      </c>
      <c r="Q95" s="196">
        <v>0.92</v>
      </c>
      <c r="R95" s="196">
        <v>1.48</v>
      </c>
      <c r="S95" s="196">
        <v>1.37</v>
      </c>
      <c r="T95" s="196">
        <v>0</v>
      </c>
      <c r="U95" s="196">
        <v>0.82</v>
      </c>
      <c r="V95" s="196">
        <v>0.59</v>
      </c>
      <c r="W95" s="196">
        <v>0.38</v>
      </c>
      <c r="X95" s="196">
        <v>3.93</v>
      </c>
      <c r="Y95" s="196">
        <v>0</v>
      </c>
      <c r="Z95" s="196">
        <v>5.6</v>
      </c>
      <c r="AA95" s="196">
        <v>1.72</v>
      </c>
      <c r="AB95" s="196">
        <v>0</v>
      </c>
      <c r="AC95" s="196">
        <v>0</v>
      </c>
      <c r="AD95" s="196">
        <v>17.8</v>
      </c>
      <c r="AE95" s="196">
        <v>0</v>
      </c>
      <c r="AF95" s="196">
        <v>0</v>
      </c>
      <c r="AG95" s="196">
        <v>30.85</v>
      </c>
      <c r="AH95" s="196">
        <v>20.05</v>
      </c>
      <c r="AI95" s="196">
        <v>12.53</v>
      </c>
      <c r="AJ95" s="196">
        <v>0</v>
      </c>
      <c r="AK95" s="196">
        <v>19.61</v>
      </c>
      <c r="AL95" s="196">
        <v>0</v>
      </c>
      <c r="AM95" s="196">
        <v>0</v>
      </c>
      <c r="AN95" s="196">
        <v>0</v>
      </c>
      <c r="AO95" s="196">
        <v>0</v>
      </c>
      <c r="AP95" s="196">
        <v>119.64</v>
      </c>
      <c r="AQ95" s="196">
        <v>0</v>
      </c>
      <c r="AR95" s="196">
        <v>4.67</v>
      </c>
      <c r="AS95" s="196">
        <v>0</v>
      </c>
      <c r="AT95" s="196">
        <v>2.1800000000000002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9.34</v>
      </c>
      <c r="E96" s="196">
        <v>0</v>
      </c>
      <c r="F96" s="196">
        <v>0</v>
      </c>
      <c r="G96" s="196">
        <v>21.86</v>
      </c>
      <c r="H96" s="196">
        <v>0</v>
      </c>
      <c r="I96" s="196">
        <v>0</v>
      </c>
      <c r="J96" s="196">
        <v>26.23</v>
      </c>
      <c r="K96" s="196">
        <v>7.39</v>
      </c>
      <c r="L96" s="196">
        <v>183.81</v>
      </c>
      <c r="M96" s="196">
        <v>1.1000000000000001</v>
      </c>
      <c r="N96" s="196">
        <v>17.39</v>
      </c>
      <c r="O96" s="196">
        <v>0</v>
      </c>
      <c r="P96" s="196">
        <v>1.66</v>
      </c>
      <c r="Q96" s="196">
        <v>3.8</v>
      </c>
      <c r="R96" s="196">
        <v>1.48</v>
      </c>
      <c r="S96" s="196">
        <v>4.26</v>
      </c>
      <c r="T96" s="196">
        <v>0</v>
      </c>
      <c r="U96" s="196">
        <v>0.82</v>
      </c>
      <c r="V96" s="196">
        <v>0.59</v>
      </c>
      <c r="W96" s="196">
        <v>0.38</v>
      </c>
      <c r="X96" s="196">
        <v>3.93</v>
      </c>
      <c r="Y96" s="196">
        <v>0</v>
      </c>
      <c r="Z96" s="196">
        <v>5.6</v>
      </c>
      <c r="AA96" s="196">
        <v>1.72</v>
      </c>
      <c r="AB96" s="196">
        <v>0</v>
      </c>
      <c r="AC96" s="196">
        <v>0</v>
      </c>
      <c r="AD96" s="196">
        <v>17.8</v>
      </c>
      <c r="AE96" s="196">
        <v>0</v>
      </c>
      <c r="AF96" s="196">
        <v>0</v>
      </c>
      <c r="AG96" s="196">
        <v>51.09</v>
      </c>
      <c r="AH96" s="196">
        <v>20.05</v>
      </c>
      <c r="AI96" s="196">
        <v>12.53</v>
      </c>
      <c r="AJ96" s="196">
        <v>0</v>
      </c>
      <c r="AK96" s="196">
        <v>19.61</v>
      </c>
      <c r="AL96" s="196">
        <v>0</v>
      </c>
      <c r="AM96" s="196">
        <v>0</v>
      </c>
      <c r="AN96" s="196">
        <v>0</v>
      </c>
      <c r="AO96" s="196">
        <v>0</v>
      </c>
      <c r="AP96" s="196">
        <v>119.64</v>
      </c>
      <c r="AQ96" s="196">
        <v>0</v>
      </c>
      <c r="AR96" s="196">
        <v>4.67</v>
      </c>
      <c r="AS96" s="196">
        <v>0</v>
      </c>
      <c r="AT96" s="196">
        <v>2.1800000000000002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9.34</v>
      </c>
      <c r="E97" s="196">
        <v>0</v>
      </c>
      <c r="F97" s="196">
        <v>0</v>
      </c>
      <c r="G97" s="196">
        <v>21.86</v>
      </c>
      <c r="H97" s="196">
        <v>0</v>
      </c>
      <c r="I97" s="196">
        <v>0</v>
      </c>
      <c r="J97" s="196">
        <v>26.23</v>
      </c>
      <c r="K97" s="196">
        <v>7.39</v>
      </c>
      <c r="L97" s="196">
        <v>183.82</v>
      </c>
      <c r="M97" s="196">
        <v>1.1000000000000001</v>
      </c>
      <c r="N97" s="196">
        <v>17.39</v>
      </c>
      <c r="O97" s="196">
        <v>0</v>
      </c>
      <c r="P97" s="196">
        <v>1.58</v>
      </c>
      <c r="Q97" s="196">
        <v>3.81</v>
      </c>
      <c r="R97" s="196">
        <v>7.24</v>
      </c>
      <c r="S97" s="196">
        <v>4.26</v>
      </c>
      <c r="T97" s="196">
        <v>0</v>
      </c>
      <c r="U97" s="196">
        <v>0.82</v>
      </c>
      <c r="V97" s="196">
        <v>4.4400000000000004</v>
      </c>
      <c r="W97" s="196">
        <v>0.38</v>
      </c>
      <c r="X97" s="196">
        <v>3.93</v>
      </c>
      <c r="Y97" s="196">
        <v>0</v>
      </c>
      <c r="Z97" s="196">
        <v>5.6</v>
      </c>
      <c r="AA97" s="196">
        <v>19.98</v>
      </c>
      <c r="AB97" s="196">
        <v>0</v>
      </c>
      <c r="AC97" s="196">
        <v>0</v>
      </c>
      <c r="AD97" s="196">
        <v>17.8</v>
      </c>
      <c r="AE97" s="196">
        <v>0</v>
      </c>
      <c r="AF97" s="196">
        <v>0</v>
      </c>
      <c r="AG97" s="196">
        <v>51.09</v>
      </c>
      <c r="AH97" s="196">
        <v>0</v>
      </c>
      <c r="AI97" s="196">
        <v>12.53</v>
      </c>
      <c r="AJ97" s="196">
        <v>0</v>
      </c>
      <c r="AK97" s="196">
        <v>19.61</v>
      </c>
      <c r="AL97" s="196">
        <v>0</v>
      </c>
      <c r="AM97" s="196">
        <v>0</v>
      </c>
      <c r="AN97" s="196">
        <v>0</v>
      </c>
      <c r="AO97" s="196">
        <v>0</v>
      </c>
      <c r="AP97" s="196">
        <v>119.64</v>
      </c>
      <c r="AQ97" s="196">
        <v>0</v>
      </c>
      <c r="AR97" s="196">
        <v>4.67</v>
      </c>
      <c r="AS97" s="196">
        <v>0</v>
      </c>
      <c r="AT97" s="196">
        <v>2.1800000000000002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9.34</v>
      </c>
      <c r="E98" s="196">
        <v>0</v>
      </c>
      <c r="F98" s="196">
        <v>0</v>
      </c>
      <c r="G98" s="196">
        <v>21.86</v>
      </c>
      <c r="H98" s="196">
        <v>0</v>
      </c>
      <c r="I98" s="196">
        <v>0</v>
      </c>
      <c r="J98" s="196">
        <v>26.23</v>
      </c>
      <c r="K98" s="196">
        <v>7.39</v>
      </c>
      <c r="L98" s="196">
        <v>183.82</v>
      </c>
      <c r="M98" s="196">
        <v>1.1000000000000001</v>
      </c>
      <c r="N98" s="196">
        <v>17.39</v>
      </c>
      <c r="O98" s="196">
        <v>0</v>
      </c>
      <c r="P98" s="196">
        <v>1.58</v>
      </c>
      <c r="Q98" s="196">
        <v>3.81</v>
      </c>
      <c r="R98" s="196">
        <v>7.24</v>
      </c>
      <c r="S98" s="196">
        <v>4.26</v>
      </c>
      <c r="T98" s="196">
        <v>0</v>
      </c>
      <c r="U98" s="196">
        <v>0.82</v>
      </c>
      <c r="V98" s="196">
        <v>4.4400000000000004</v>
      </c>
      <c r="W98" s="196">
        <v>0.38</v>
      </c>
      <c r="X98" s="196">
        <v>3.93</v>
      </c>
      <c r="Y98" s="196">
        <v>0</v>
      </c>
      <c r="Z98" s="196">
        <v>29.63</v>
      </c>
      <c r="AA98" s="196">
        <v>19.98</v>
      </c>
      <c r="AB98" s="196">
        <v>0</v>
      </c>
      <c r="AC98" s="196">
        <v>0</v>
      </c>
      <c r="AD98" s="196">
        <v>17.8</v>
      </c>
      <c r="AE98" s="196">
        <v>0</v>
      </c>
      <c r="AF98" s="196">
        <v>0</v>
      </c>
      <c r="AG98" s="196">
        <v>51.09</v>
      </c>
      <c r="AH98" s="196">
        <v>0</v>
      </c>
      <c r="AI98" s="196">
        <v>12.53</v>
      </c>
      <c r="AJ98" s="196">
        <v>0</v>
      </c>
      <c r="AK98" s="196">
        <v>19.61</v>
      </c>
      <c r="AL98" s="196">
        <v>0</v>
      </c>
      <c r="AM98" s="196">
        <v>0</v>
      </c>
      <c r="AN98" s="196">
        <v>0</v>
      </c>
      <c r="AO98" s="196">
        <v>0</v>
      </c>
      <c r="AP98" s="196">
        <v>119.64</v>
      </c>
      <c r="AQ98" s="196">
        <v>0</v>
      </c>
      <c r="AR98" s="196">
        <v>4.67</v>
      </c>
      <c r="AS98" s="196">
        <v>0</v>
      </c>
      <c r="AT98" s="196">
        <v>2.1800000000000002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0.22319999999999987</v>
      </c>
      <c r="E99">
        <f t="shared" si="0"/>
        <v>0</v>
      </c>
      <c r="F99">
        <f t="shared" si="0"/>
        <v>0</v>
      </c>
      <c r="G99">
        <f t="shared" si="0"/>
        <v>0.52439749999999929</v>
      </c>
      <c r="H99">
        <f t="shared" si="0"/>
        <v>0</v>
      </c>
      <c r="I99">
        <f t="shared" si="0"/>
        <v>0</v>
      </c>
      <c r="J99">
        <f t="shared" si="0"/>
        <v>0.63354000000000021</v>
      </c>
      <c r="K99">
        <f t="shared" si="0"/>
        <v>6.6662500000000152E-2</v>
      </c>
      <c r="L99">
        <f t="shared" si="0"/>
        <v>1.5522675000000044</v>
      </c>
      <c r="M99">
        <f t="shared" si="0"/>
        <v>2.6399999999999958E-2</v>
      </c>
      <c r="N99">
        <f t="shared" si="0"/>
        <v>0.43212500000000115</v>
      </c>
      <c r="O99">
        <f t="shared" si="0"/>
        <v>0</v>
      </c>
      <c r="P99">
        <f t="shared" si="0"/>
        <v>3.7577499999999986E-2</v>
      </c>
      <c r="Q99">
        <f t="shared" si="0"/>
        <v>4.0822499999999942E-2</v>
      </c>
      <c r="R99">
        <f t="shared" si="0"/>
        <v>7.1230000000000043E-2</v>
      </c>
      <c r="S99">
        <f t="shared" si="0"/>
        <v>5.1492500000000073E-2</v>
      </c>
      <c r="T99">
        <f t="shared" si="0"/>
        <v>0</v>
      </c>
      <c r="U99">
        <f t="shared" si="0"/>
        <v>3.7952499999999945E-2</v>
      </c>
      <c r="V99">
        <f t="shared" si="0"/>
        <v>3.837000000000005E-2</v>
      </c>
      <c r="W99">
        <f t="shared" si="0"/>
        <v>2.2574999999999949E-2</v>
      </c>
      <c r="X99">
        <f t="shared" si="0"/>
        <v>9.443500000000013E-2</v>
      </c>
      <c r="Y99">
        <f t="shared" si="0"/>
        <v>0</v>
      </c>
      <c r="Z99">
        <f t="shared" si="0"/>
        <v>0.43245749999999855</v>
      </c>
      <c r="AA99">
        <f t="shared" si="0"/>
        <v>0.15149500000000046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0.52270749999999966</v>
      </c>
      <c r="AH99">
        <f t="shared" si="0"/>
        <v>0.60929000000000055</v>
      </c>
      <c r="AI99">
        <f t="shared" si="0"/>
        <v>0.14867499999999981</v>
      </c>
      <c r="AJ99">
        <f t="shared" si="0"/>
        <v>0</v>
      </c>
      <c r="AK99">
        <f t="shared" si="0"/>
        <v>0.11367250000000007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2.8713599999999984</v>
      </c>
      <c r="AQ99">
        <f t="shared" si="0"/>
        <v>0</v>
      </c>
      <c r="AR99">
        <f t="shared" si="0"/>
        <v>0.11208000000000008</v>
      </c>
      <c r="AS99">
        <f t="shared" si="0"/>
        <v>0</v>
      </c>
      <c r="AT99">
        <f t="shared" si="0"/>
        <v>4.8300000000000107E-2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4.234</v>
      </c>
      <c r="L29" s="82">
        <v>0</v>
      </c>
      <c r="M29" s="82">
        <v>0</v>
      </c>
      <c r="N29" s="82">
        <v>4.234</v>
      </c>
      <c r="O29" s="76"/>
      <c r="P29" s="31">
        <v>27</v>
      </c>
      <c r="Q29" s="82">
        <v>0</v>
      </c>
      <c r="R29" s="82">
        <v>-4.234</v>
      </c>
      <c r="S29" s="82">
        <v>0</v>
      </c>
      <c r="T29" s="82">
        <v>-5.766</v>
      </c>
      <c r="U29" s="82">
        <v>-10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5.766</v>
      </c>
      <c r="AH29" s="82">
        <v>0</v>
      </c>
      <c r="AI29" s="82">
        <v>5.766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4.234</v>
      </c>
      <c r="AW29" s="83">
        <f t="shared" si="13"/>
        <v>0</v>
      </c>
      <c r="AX29" s="83">
        <f t="shared" si="13"/>
        <v>0</v>
      </c>
      <c r="AY29" s="83">
        <f t="shared" si="14"/>
        <v>-4.234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5.766</v>
      </c>
      <c r="BS29" s="83">
        <f t="shared" si="3"/>
        <v>0</v>
      </c>
      <c r="BT29" s="83">
        <f t="shared" si="20"/>
        <v>-5.766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42.34</v>
      </c>
      <c r="CG29" s="80">
        <f t="shared" si="5"/>
        <v>0</v>
      </c>
      <c r="CH29" s="80">
        <f t="shared" si="5"/>
        <v>0</v>
      </c>
      <c r="CI29" s="80">
        <f t="shared" si="24"/>
        <v>42.34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57.66</v>
      </c>
      <c r="DC29" s="80">
        <f t="shared" si="8"/>
        <v>0</v>
      </c>
      <c r="DD29" s="80">
        <f t="shared" si="30"/>
        <v>57.66</v>
      </c>
      <c r="DF29" s="81">
        <f t="shared" si="31"/>
        <v>0</v>
      </c>
      <c r="DG29" s="81">
        <f t="shared" si="32"/>
        <v>-4.234</v>
      </c>
      <c r="DH29" s="81">
        <f t="shared" si="33"/>
        <v>10</v>
      </c>
      <c r="DI29" s="81">
        <f t="shared" si="34"/>
        <v>0</v>
      </c>
      <c r="DJ29" s="81">
        <f t="shared" si="35"/>
        <v>-5.766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-5.9269999999999996</v>
      </c>
      <c r="D30" s="82">
        <v>0</v>
      </c>
      <c r="E30" s="82">
        <v>0</v>
      </c>
      <c r="F30" s="82">
        <v>-8.0730000000000004</v>
      </c>
      <c r="G30" s="82">
        <v>-14</v>
      </c>
      <c r="H30" s="76"/>
      <c r="I30" s="31">
        <v>28</v>
      </c>
      <c r="J30" s="82">
        <v>5.9269999999999996</v>
      </c>
      <c r="K30" s="82">
        <v>4.234</v>
      </c>
      <c r="L30" s="82">
        <v>0</v>
      </c>
      <c r="M30" s="82">
        <v>0</v>
      </c>
      <c r="N30" s="82">
        <v>10.161</v>
      </c>
      <c r="O30" s="76"/>
      <c r="P30" s="31">
        <v>28</v>
      </c>
      <c r="Q30" s="82">
        <v>0</v>
      </c>
      <c r="R30" s="82">
        <v>-4.234</v>
      </c>
      <c r="S30" s="82">
        <v>0</v>
      </c>
      <c r="T30" s="82">
        <v>-5.766</v>
      </c>
      <c r="U30" s="82">
        <v>-10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8.0730000000000004</v>
      </c>
      <c r="AF30" s="82">
        <v>0</v>
      </c>
      <c r="AG30" s="82">
        <v>5.766</v>
      </c>
      <c r="AH30" s="82">
        <v>0</v>
      </c>
      <c r="AI30" s="82">
        <v>13.839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5.9269999999999996</v>
      </c>
      <c r="AV30" s="83">
        <f t="shared" si="13"/>
        <v>4.234</v>
      </c>
      <c r="AW30" s="83">
        <f t="shared" si="13"/>
        <v>0</v>
      </c>
      <c r="AX30" s="83">
        <f t="shared" si="13"/>
        <v>0</v>
      </c>
      <c r="AY30" s="83">
        <f t="shared" si="14"/>
        <v>-10.161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8.0730000000000004</v>
      </c>
      <c r="BQ30" s="83">
        <f t="shared" si="3"/>
        <v>0</v>
      </c>
      <c r="BR30" s="83">
        <f t="shared" si="3"/>
        <v>5.766</v>
      </c>
      <c r="BS30" s="83">
        <f t="shared" si="3"/>
        <v>0</v>
      </c>
      <c r="BT30" s="83">
        <f t="shared" si="20"/>
        <v>-13.839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59.269999999999996</v>
      </c>
      <c r="CF30" s="80">
        <f t="shared" si="5"/>
        <v>42.34</v>
      </c>
      <c r="CG30" s="80">
        <f t="shared" si="5"/>
        <v>0</v>
      </c>
      <c r="CH30" s="80">
        <f t="shared" si="5"/>
        <v>0</v>
      </c>
      <c r="CI30" s="80">
        <f t="shared" si="24"/>
        <v>101.61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80.73</v>
      </c>
      <c r="DA30" s="80">
        <f t="shared" si="8"/>
        <v>0</v>
      </c>
      <c r="DB30" s="80">
        <f t="shared" si="8"/>
        <v>57.66</v>
      </c>
      <c r="DC30" s="80">
        <f t="shared" si="8"/>
        <v>0</v>
      </c>
      <c r="DD30" s="80">
        <f t="shared" si="30"/>
        <v>138.38999999999999</v>
      </c>
      <c r="DF30" s="81">
        <f t="shared" si="31"/>
        <v>14</v>
      </c>
      <c r="DG30" s="81">
        <f t="shared" si="32"/>
        <v>-10.161</v>
      </c>
      <c r="DH30" s="81">
        <f t="shared" si="33"/>
        <v>10</v>
      </c>
      <c r="DI30" s="81">
        <f t="shared" si="34"/>
        <v>0</v>
      </c>
      <c r="DJ30" s="81">
        <f t="shared" si="35"/>
        <v>-13.839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8.4670000000000005</v>
      </c>
      <c r="L31" s="82">
        <v>0</v>
      </c>
      <c r="M31" s="82">
        <v>0</v>
      </c>
      <c r="N31" s="82">
        <v>8.4670000000000005</v>
      </c>
      <c r="O31" s="76"/>
      <c r="P31" s="31">
        <v>29</v>
      </c>
      <c r="Q31" s="82">
        <v>0</v>
      </c>
      <c r="R31" s="82">
        <v>-8.4670000000000005</v>
      </c>
      <c r="S31" s="82">
        <v>0</v>
      </c>
      <c r="T31" s="82">
        <v>-11.532999999999999</v>
      </c>
      <c r="U31" s="82">
        <v>-20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11.532999999999999</v>
      </c>
      <c r="AH31" s="82">
        <v>0</v>
      </c>
      <c r="AI31" s="82">
        <v>11.532999999999999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8.4670000000000005</v>
      </c>
      <c r="AW31" s="83">
        <f t="shared" si="13"/>
        <v>0</v>
      </c>
      <c r="AX31" s="83">
        <f t="shared" si="13"/>
        <v>0</v>
      </c>
      <c r="AY31" s="83">
        <f t="shared" si="14"/>
        <v>-8.4670000000000005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11.532999999999999</v>
      </c>
      <c r="BS31" s="83">
        <f t="shared" si="3"/>
        <v>0</v>
      </c>
      <c r="BT31" s="83">
        <f t="shared" si="20"/>
        <v>-11.532999999999999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84.67</v>
      </c>
      <c r="CG31" s="80">
        <f t="shared" si="5"/>
        <v>0</v>
      </c>
      <c r="CH31" s="80">
        <f t="shared" si="5"/>
        <v>0</v>
      </c>
      <c r="CI31" s="80">
        <f t="shared" si="24"/>
        <v>84.67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115.33</v>
      </c>
      <c r="DC31" s="80">
        <f t="shared" si="8"/>
        <v>0</v>
      </c>
      <c r="DD31" s="80">
        <f t="shared" si="30"/>
        <v>115.33</v>
      </c>
      <c r="DF31" s="81">
        <f t="shared" si="31"/>
        <v>0</v>
      </c>
      <c r="DG31" s="81">
        <f t="shared" si="32"/>
        <v>-8.4670000000000005</v>
      </c>
      <c r="DH31" s="81">
        <f t="shared" si="33"/>
        <v>20</v>
      </c>
      <c r="DI31" s="81">
        <f t="shared" si="34"/>
        <v>0</v>
      </c>
      <c r="DJ31" s="81">
        <f t="shared" si="35"/>
        <v>-11.532999999999999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-16.27</v>
      </c>
      <c r="D54" s="82">
        <v>0</v>
      </c>
      <c r="E54" s="82">
        <v>0</v>
      </c>
      <c r="F54" s="82">
        <v>0</v>
      </c>
      <c r="G54" s="82">
        <v>-16.27</v>
      </c>
      <c r="H54" s="76"/>
      <c r="I54" s="31">
        <v>52</v>
      </c>
      <c r="J54" s="82">
        <v>16.27</v>
      </c>
      <c r="K54" s="82">
        <v>0</v>
      </c>
      <c r="L54" s="82">
        <v>0</v>
      </c>
      <c r="M54" s="82">
        <v>13.73</v>
      </c>
      <c r="N54" s="82">
        <v>30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-13.73</v>
      </c>
      <c r="AG54" s="82">
        <v>0</v>
      </c>
      <c r="AH54" s="82">
        <v>0</v>
      </c>
      <c r="AI54" s="82">
        <v>-13.73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16.27</v>
      </c>
      <c r="AV54" s="83">
        <f t="shared" si="13"/>
        <v>0</v>
      </c>
      <c r="AW54" s="83">
        <f t="shared" si="13"/>
        <v>0</v>
      </c>
      <c r="AX54" s="83">
        <f t="shared" si="13"/>
        <v>13.73</v>
      </c>
      <c r="AY54" s="83">
        <f t="shared" si="14"/>
        <v>-30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162.69999999999999</v>
      </c>
      <c r="CF54" s="80">
        <f t="shared" si="5"/>
        <v>0</v>
      </c>
      <c r="CG54" s="80">
        <f t="shared" si="5"/>
        <v>0</v>
      </c>
      <c r="CH54" s="80">
        <f t="shared" si="5"/>
        <v>137.30000000000001</v>
      </c>
      <c r="CI54" s="80">
        <f t="shared" si="24"/>
        <v>300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16.27</v>
      </c>
      <c r="DG54" s="81">
        <f t="shared" si="32"/>
        <v>-30</v>
      </c>
      <c r="DH54" s="81">
        <f t="shared" si="33"/>
        <v>0</v>
      </c>
      <c r="DI54" s="81">
        <f t="shared" si="34"/>
        <v>0</v>
      </c>
      <c r="DJ54" s="81">
        <f t="shared" si="35"/>
        <v>13.73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-10</v>
      </c>
      <c r="D59" s="82">
        <v>0</v>
      </c>
      <c r="E59" s="82">
        <v>0</v>
      </c>
      <c r="F59" s="82">
        <v>0</v>
      </c>
      <c r="G59" s="82">
        <v>-10</v>
      </c>
      <c r="H59" s="76"/>
      <c r="I59" s="31">
        <v>57</v>
      </c>
      <c r="J59" s="82">
        <v>10</v>
      </c>
      <c r="K59" s="82">
        <v>0</v>
      </c>
      <c r="L59" s="82">
        <v>0</v>
      </c>
      <c r="M59" s="82">
        <v>0</v>
      </c>
      <c r="N59" s="82">
        <v>10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10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-10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100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100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10</v>
      </c>
      <c r="DG59" s="81">
        <f t="shared" si="32"/>
        <v>-10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-10</v>
      </c>
      <c r="D60" s="82">
        <v>0</v>
      </c>
      <c r="E60" s="82">
        <v>0</v>
      </c>
      <c r="F60" s="82">
        <v>0</v>
      </c>
      <c r="G60" s="82">
        <v>-10</v>
      </c>
      <c r="H60" s="76"/>
      <c r="I60" s="31">
        <v>58</v>
      </c>
      <c r="J60" s="82">
        <v>10</v>
      </c>
      <c r="K60" s="82">
        <v>0</v>
      </c>
      <c r="L60" s="82">
        <v>0</v>
      </c>
      <c r="M60" s="82">
        <v>0</v>
      </c>
      <c r="N60" s="82">
        <v>10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10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-10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100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100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10</v>
      </c>
      <c r="DG60" s="81">
        <f t="shared" si="32"/>
        <v>-10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-25</v>
      </c>
      <c r="D61" s="82">
        <v>0</v>
      </c>
      <c r="E61" s="82">
        <v>0</v>
      </c>
      <c r="F61" s="82">
        <v>0</v>
      </c>
      <c r="G61" s="82">
        <v>-25</v>
      </c>
      <c r="H61" s="76"/>
      <c r="I61" s="31">
        <v>59</v>
      </c>
      <c r="J61" s="82">
        <v>25</v>
      </c>
      <c r="K61" s="82">
        <v>0</v>
      </c>
      <c r="L61" s="82">
        <v>0</v>
      </c>
      <c r="M61" s="82">
        <v>0</v>
      </c>
      <c r="N61" s="82">
        <v>25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25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-25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250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250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25</v>
      </c>
      <c r="DG61" s="81">
        <f t="shared" si="32"/>
        <v>-25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-20</v>
      </c>
      <c r="D62" s="82">
        <v>0</v>
      </c>
      <c r="E62" s="82">
        <v>0</v>
      </c>
      <c r="F62" s="82">
        <v>0</v>
      </c>
      <c r="G62" s="82">
        <v>-20</v>
      </c>
      <c r="H62" s="76"/>
      <c r="I62" s="31">
        <v>60</v>
      </c>
      <c r="J62" s="82">
        <v>20</v>
      </c>
      <c r="K62" s="82">
        <v>0</v>
      </c>
      <c r="L62" s="82">
        <v>0</v>
      </c>
      <c r="M62" s="82">
        <v>0</v>
      </c>
      <c r="N62" s="82">
        <v>20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20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-20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200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200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20</v>
      </c>
      <c r="DG62" s="81">
        <f t="shared" si="32"/>
        <v>-20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-5</v>
      </c>
      <c r="D63" s="82">
        <v>0</v>
      </c>
      <c r="E63" s="82">
        <v>0</v>
      </c>
      <c r="F63" s="82">
        <v>0</v>
      </c>
      <c r="G63" s="82">
        <v>-5</v>
      </c>
      <c r="H63" s="76"/>
      <c r="I63" s="31">
        <v>61</v>
      </c>
      <c r="J63" s="82">
        <v>5</v>
      </c>
      <c r="K63" s="82">
        <v>0</v>
      </c>
      <c r="L63" s="82">
        <v>0</v>
      </c>
      <c r="M63" s="82">
        <v>0</v>
      </c>
      <c r="N63" s="82">
        <v>5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5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-5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50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50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5</v>
      </c>
      <c r="DG63" s="81">
        <f t="shared" si="32"/>
        <v>-5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-78</v>
      </c>
      <c r="D64" s="82">
        <v>0</v>
      </c>
      <c r="E64" s="82">
        <v>0</v>
      </c>
      <c r="F64" s="82">
        <v>0</v>
      </c>
      <c r="G64" s="82">
        <v>-78</v>
      </c>
      <c r="H64" s="76"/>
      <c r="I64" s="31">
        <v>62</v>
      </c>
      <c r="J64" s="82">
        <v>78</v>
      </c>
      <c r="K64" s="82">
        <v>0</v>
      </c>
      <c r="L64" s="82">
        <v>0</v>
      </c>
      <c r="M64" s="82">
        <v>0</v>
      </c>
      <c r="N64" s="82">
        <v>78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78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-78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780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780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78</v>
      </c>
      <c r="DG64" s="81">
        <f t="shared" si="32"/>
        <v>-78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-90</v>
      </c>
      <c r="D65" s="82">
        <v>0</v>
      </c>
      <c r="E65" s="82">
        <v>0</v>
      </c>
      <c r="F65" s="82">
        <v>0</v>
      </c>
      <c r="G65" s="82">
        <v>-90</v>
      </c>
      <c r="H65" s="76"/>
      <c r="I65" s="31">
        <v>63</v>
      </c>
      <c r="J65" s="82">
        <v>90</v>
      </c>
      <c r="K65" s="82">
        <v>0</v>
      </c>
      <c r="L65" s="82">
        <v>0</v>
      </c>
      <c r="M65" s="82">
        <v>0</v>
      </c>
      <c r="N65" s="82">
        <v>90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90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-90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900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900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90</v>
      </c>
      <c r="DG65" s="81">
        <f t="shared" si="32"/>
        <v>-90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-80</v>
      </c>
      <c r="D66" s="82">
        <v>0</v>
      </c>
      <c r="E66" s="82">
        <v>0</v>
      </c>
      <c r="F66" s="82">
        <v>0</v>
      </c>
      <c r="G66" s="82">
        <v>-80</v>
      </c>
      <c r="H66" s="76"/>
      <c r="I66" s="31">
        <v>64</v>
      </c>
      <c r="J66" s="82">
        <v>80</v>
      </c>
      <c r="K66" s="82">
        <v>0</v>
      </c>
      <c r="L66" s="82">
        <v>0</v>
      </c>
      <c r="M66" s="82">
        <v>0</v>
      </c>
      <c r="N66" s="82">
        <v>80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80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-80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800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800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80</v>
      </c>
      <c r="DG66" s="81">
        <f t="shared" si="32"/>
        <v>-80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-32.055</v>
      </c>
      <c r="D67" s="82">
        <v>0</v>
      </c>
      <c r="E67" s="82">
        <v>0</v>
      </c>
      <c r="F67" s="82">
        <v>0</v>
      </c>
      <c r="G67" s="82">
        <v>-32.055</v>
      </c>
      <c r="H67" s="76"/>
      <c r="I67" s="31">
        <v>65</v>
      </c>
      <c r="J67" s="82">
        <v>32.055</v>
      </c>
      <c r="K67" s="82">
        <v>0.89300000000000002</v>
      </c>
      <c r="L67" s="82">
        <v>0</v>
      </c>
      <c r="M67" s="82">
        <v>27.050999999999998</v>
      </c>
      <c r="N67" s="82">
        <v>59.999000000000002</v>
      </c>
      <c r="O67" s="76"/>
      <c r="P67" s="31">
        <v>65</v>
      </c>
      <c r="Q67" s="82">
        <v>0</v>
      </c>
      <c r="R67" s="82">
        <v>-0.89300000000000002</v>
      </c>
      <c r="S67" s="82">
        <v>0</v>
      </c>
      <c r="T67" s="82">
        <v>0</v>
      </c>
      <c r="U67" s="82">
        <v>-0.89300000000000002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-27.050999999999998</v>
      </c>
      <c r="AG67" s="82">
        <v>0</v>
      </c>
      <c r="AH67" s="82">
        <v>0</v>
      </c>
      <c r="AI67" s="82">
        <v>-27.050999999999998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32.055</v>
      </c>
      <c r="AV67" s="83">
        <f t="shared" si="13"/>
        <v>0.89300000000000002</v>
      </c>
      <c r="AW67" s="83">
        <f t="shared" si="13"/>
        <v>0</v>
      </c>
      <c r="AX67" s="83">
        <f t="shared" si="13"/>
        <v>27.050999999999998</v>
      </c>
      <c r="AY67" s="83">
        <f t="shared" si="14"/>
        <v>-59.998999999999995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320.55</v>
      </c>
      <c r="CF67" s="80">
        <f t="shared" si="23"/>
        <v>8.93</v>
      </c>
      <c r="CG67" s="80">
        <f t="shared" si="23"/>
        <v>0</v>
      </c>
      <c r="CH67" s="80">
        <f t="shared" si="23"/>
        <v>270.51</v>
      </c>
      <c r="CI67" s="80">
        <f t="shared" si="24"/>
        <v>599.99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32.055</v>
      </c>
      <c r="DG67" s="81">
        <f t="shared" si="32"/>
        <v>-59.998999999999995</v>
      </c>
      <c r="DH67" s="81">
        <f t="shared" si="33"/>
        <v>0.89300000000000002</v>
      </c>
      <c r="DI67" s="81">
        <f t="shared" si="34"/>
        <v>0</v>
      </c>
      <c r="DJ67" s="81">
        <f t="shared" si="35"/>
        <v>27.050999999999998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-13.356</v>
      </c>
      <c r="D68" s="82">
        <v>0</v>
      </c>
      <c r="E68" s="82">
        <v>0</v>
      </c>
      <c r="F68" s="82">
        <v>0</v>
      </c>
      <c r="G68" s="82">
        <v>-13.356</v>
      </c>
      <c r="H68" s="76"/>
      <c r="I68" s="31">
        <v>66</v>
      </c>
      <c r="J68" s="82">
        <v>13.356</v>
      </c>
      <c r="K68" s="82">
        <v>0.372</v>
      </c>
      <c r="L68" s="82">
        <v>0</v>
      </c>
      <c r="M68" s="82">
        <v>11.271000000000001</v>
      </c>
      <c r="N68" s="82">
        <v>24.998999999999999</v>
      </c>
      <c r="O68" s="76"/>
      <c r="P68" s="31">
        <v>66</v>
      </c>
      <c r="Q68" s="82">
        <v>0</v>
      </c>
      <c r="R68" s="82">
        <v>-0.372</v>
      </c>
      <c r="S68" s="82">
        <v>0</v>
      </c>
      <c r="T68" s="82">
        <v>0</v>
      </c>
      <c r="U68" s="82">
        <v>-0.372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-11.271000000000001</v>
      </c>
      <c r="AG68" s="82">
        <v>0</v>
      </c>
      <c r="AH68" s="82">
        <v>0</v>
      </c>
      <c r="AI68" s="82">
        <v>-11.271000000000001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13.356</v>
      </c>
      <c r="AV68" s="83">
        <f t="shared" si="41"/>
        <v>0.372</v>
      </c>
      <c r="AW68" s="83">
        <f t="shared" si="41"/>
        <v>0</v>
      </c>
      <c r="AX68" s="83">
        <f t="shared" si="41"/>
        <v>11.271000000000001</v>
      </c>
      <c r="AY68" s="83">
        <f t="shared" ref="AY68:AY98" si="42">-SUM(AU68:AX68)</f>
        <v>-24.999000000000002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133.56</v>
      </c>
      <c r="CF68" s="80">
        <f t="shared" si="51"/>
        <v>3.7199999999999998</v>
      </c>
      <c r="CG68" s="80">
        <f t="shared" si="51"/>
        <v>0</v>
      </c>
      <c r="CH68" s="80">
        <f t="shared" si="51"/>
        <v>112.71000000000001</v>
      </c>
      <c r="CI68" s="80">
        <f t="shared" ref="CI68:CI98" si="52">SUM(CE68:CH68)</f>
        <v>249.99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13.356</v>
      </c>
      <c r="DG68" s="81">
        <f t="shared" ref="DG68:DG99" si="60">AY68+AN68+BC68+BJ68+BQ68</f>
        <v>-24.999000000000002</v>
      </c>
      <c r="DH68" s="81">
        <f t="shared" ref="DH68:DH99" si="61">BF68+AO68+AV68+BK68+BR68</f>
        <v>0.372</v>
      </c>
      <c r="DI68" s="81">
        <f t="shared" ref="DI68:DI99" si="62">BM68+BS68+BD68+AW68+AP68</f>
        <v>0</v>
      </c>
      <c r="DJ68" s="81">
        <f t="shared" ref="DJ68:DJ99" si="63">BT68+BL68+BE68+AX68+AQ68</f>
        <v>11.271000000000001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-16.27</v>
      </c>
      <c r="D85" s="82">
        <v>0</v>
      </c>
      <c r="E85" s="82">
        <v>0</v>
      </c>
      <c r="F85" s="82">
        <v>0</v>
      </c>
      <c r="G85" s="82">
        <v>-16.27</v>
      </c>
      <c r="H85" s="76"/>
      <c r="I85" s="31">
        <v>83</v>
      </c>
      <c r="J85" s="82">
        <v>16.27</v>
      </c>
      <c r="K85" s="82">
        <v>0</v>
      </c>
      <c r="L85" s="82">
        <v>0</v>
      </c>
      <c r="M85" s="82">
        <v>13.73</v>
      </c>
      <c r="N85" s="82">
        <v>30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-13.73</v>
      </c>
      <c r="AG85" s="82">
        <v>0</v>
      </c>
      <c r="AH85" s="82">
        <v>0</v>
      </c>
      <c r="AI85" s="82">
        <v>-13.73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16.27</v>
      </c>
      <c r="AV85" s="83">
        <f t="shared" si="41"/>
        <v>0</v>
      </c>
      <c r="AW85" s="83">
        <f t="shared" si="41"/>
        <v>0</v>
      </c>
      <c r="AX85" s="83">
        <f t="shared" si="41"/>
        <v>13.73</v>
      </c>
      <c r="AY85" s="83">
        <f t="shared" si="42"/>
        <v>-30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162.69999999999999</v>
      </c>
      <c r="CF85" s="80">
        <f t="shared" si="51"/>
        <v>0</v>
      </c>
      <c r="CG85" s="80">
        <f t="shared" si="51"/>
        <v>0</v>
      </c>
      <c r="CH85" s="80">
        <f t="shared" si="51"/>
        <v>137.30000000000001</v>
      </c>
      <c r="CI85" s="80">
        <f t="shared" si="52"/>
        <v>300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16.27</v>
      </c>
      <c r="DG85" s="81">
        <f t="shared" si="60"/>
        <v>-30</v>
      </c>
      <c r="DH85" s="81">
        <f t="shared" si="61"/>
        <v>0</v>
      </c>
      <c r="DI85" s="81">
        <f t="shared" si="62"/>
        <v>0</v>
      </c>
      <c r="DJ85" s="81">
        <f t="shared" si="63"/>
        <v>13.73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-21.693000000000001</v>
      </c>
      <c r="D86" s="82">
        <v>0</v>
      </c>
      <c r="E86" s="82">
        <v>0</v>
      </c>
      <c r="F86" s="82">
        <v>0</v>
      </c>
      <c r="G86" s="82">
        <v>-21.693000000000001</v>
      </c>
      <c r="H86" s="76"/>
      <c r="I86" s="31">
        <v>84</v>
      </c>
      <c r="J86" s="82">
        <v>21.693000000000001</v>
      </c>
      <c r="K86" s="82">
        <v>0</v>
      </c>
      <c r="L86" s="82">
        <v>0</v>
      </c>
      <c r="M86" s="82">
        <v>18.306999999999999</v>
      </c>
      <c r="N86" s="82">
        <v>40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-18.306999999999999</v>
      </c>
      <c r="AG86" s="82">
        <v>0</v>
      </c>
      <c r="AH86" s="82">
        <v>0</v>
      </c>
      <c r="AI86" s="82">
        <v>-18.306999999999999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21.693000000000001</v>
      </c>
      <c r="AV86" s="83">
        <f t="shared" si="41"/>
        <v>0</v>
      </c>
      <c r="AW86" s="83">
        <f t="shared" si="41"/>
        <v>0</v>
      </c>
      <c r="AX86" s="83">
        <f t="shared" si="41"/>
        <v>18.306999999999999</v>
      </c>
      <c r="AY86" s="83">
        <f t="shared" si="42"/>
        <v>-40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216.93</v>
      </c>
      <c r="CF86" s="80">
        <f t="shared" si="51"/>
        <v>0</v>
      </c>
      <c r="CG86" s="80">
        <f t="shared" si="51"/>
        <v>0</v>
      </c>
      <c r="CH86" s="80">
        <f t="shared" si="51"/>
        <v>183.07</v>
      </c>
      <c r="CI86" s="80">
        <f t="shared" si="52"/>
        <v>400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21.693000000000001</v>
      </c>
      <c r="DG86" s="81">
        <f t="shared" si="60"/>
        <v>-40</v>
      </c>
      <c r="DH86" s="81">
        <f t="shared" si="61"/>
        <v>0</v>
      </c>
      <c r="DI86" s="81">
        <f t="shared" si="62"/>
        <v>0</v>
      </c>
      <c r="DJ86" s="81">
        <f t="shared" si="63"/>
        <v>18.306999999999999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-55</v>
      </c>
      <c r="D87" s="82">
        <v>0</v>
      </c>
      <c r="E87" s="82">
        <v>0</v>
      </c>
      <c r="F87" s="82">
        <v>0</v>
      </c>
      <c r="G87" s="82">
        <v>-55</v>
      </c>
      <c r="H87" s="76"/>
      <c r="I87" s="31">
        <v>85</v>
      </c>
      <c r="J87" s="82">
        <v>55</v>
      </c>
      <c r="K87" s="82">
        <v>0</v>
      </c>
      <c r="L87" s="82">
        <v>0</v>
      </c>
      <c r="M87" s="82">
        <v>0</v>
      </c>
      <c r="N87" s="82">
        <v>55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55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-55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550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550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55</v>
      </c>
      <c r="DG87" s="81">
        <f t="shared" si="60"/>
        <v>-55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-70</v>
      </c>
      <c r="D88" s="82">
        <v>0</v>
      </c>
      <c r="E88" s="82">
        <v>0</v>
      </c>
      <c r="F88" s="82">
        <v>0</v>
      </c>
      <c r="G88" s="82">
        <v>-70</v>
      </c>
      <c r="H88" s="76"/>
      <c r="I88" s="31">
        <v>86</v>
      </c>
      <c r="J88" s="82">
        <v>70</v>
      </c>
      <c r="K88" s="82">
        <v>0</v>
      </c>
      <c r="L88" s="82">
        <v>0</v>
      </c>
      <c r="M88" s="82">
        <v>0</v>
      </c>
      <c r="N88" s="82">
        <v>70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70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-70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700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700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70</v>
      </c>
      <c r="DG88" s="81">
        <f t="shared" si="60"/>
        <v>-70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-75</v>
      </c>
      <c r="D89" s="82">
        <v>0</v>
      </c>
      <c r="E89" s="82">
        <v>0</v>
      </c>
      <c r="F89" s="82">
        <v>0</v>
      </c>
      <c r="G89" s="82">
        <v>-75</v>
      </c>
      <c r="H89" s="76"/>
      <c r="I89" s="31">
        <v>87</v>
      </c>
      <c r="J89" s="82">
        <v>75</v>
      </c>
      <c r="K89" s="82">
        <v>0</v>
      </c>
      <c r="L89" s="82">
        <v>0</v>
      </c>
      <c r="M89" s="82">
        <v>0</v>
      </c>
      <c r="N89" s="82">
        <v>75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75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-75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750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750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75</v>
      </c>
      <c r="DG89" s="81">
        <f t="shared" si="60"/>
        <v>-75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-5</v>
      </c>
      <c r="D92" s="82">
        <v>0</v>
      </c>
      <c r="E92" s="82">
        <v>0</v>
      </c>
      <c r="F92" s="82">
        <v>0</v>
      </c>
      <c r="G92" s="82">
        <v>-5</v>
      </c>
      <c r="H92" s="76"/>
      <c r="I92" s="31">
        <v>90</v>
      </c>
      <c r="J92" s="82">
        <v>5</v>
      </c>
      <c r="K92" s="82">
        <v>0</v>
      </c>
      <c r="L92" s="82">
        <v>0</v>
      </c>
      <c r="M92" s="82">
        <v>0</v>
      </c>
      <c r="N92" s="82">
        <v>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5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50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5</v>
      </c>
      <c r="DG92" s="81">
        <f t="shared" si="60"/>
        <v>-5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-40</v>
      </c>
      <c r="D93" s="82">
        <v>0</v>
      </c>
      <c r="E93" s="82">
        <v>0</v>
      </c>
      <c r="F93" s="82">
        <v>0</v>
      </c>
      <c r="G93" s="82">
        <v>-40</v>
      </c>
      <c r="H93" s="76"/>
      <c r="I93" s="31">
        <v>91</v>
      </c>
      <c r="J93" s="82">
        <v>40</v>
      </c>
      <c r="K93" s="82">
        <v>0</v>
      </c>
      <c r="L93" s="82">
        <v>0</v>
      </c>
      <c r="M93" s="82">
        <v>0</v>
      </c>
      <c r="N93" s="82">
        <v>40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40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-40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400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400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40</v>
      </c>
      <c r="DG93" s="81">
        <f t="shared" si="60"/>
        <v>-40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-12</v>
      </c>
      <c r="D95" s="82">
        <v>0</v>
      </c>
      <c r="E95" s="82">
        <v>0</v>
      </c>
      <c r="F95" s="82">
        <v>0</v>
      </c>
      <c r="G95" s="82">
        <v>-12</v>
      </c>
      <c r="H95" s="76"/>
      <c r="I95" s="31">
        <v>93</v>
      </c>
      <c r="J95" s="82">
        <v>12</v>
      </c>
      <c r="K95" s="82">
        <v>0</v>
      </c>
      <c r="L95" s="82">
        <v>0</v>
      </c>
      <c r="M95" s="82">
        <v>0</v>
      </c>
      <c r="N95" s="82">
        <v>12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12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-12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120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120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12</v>
      </c>
      <c r="DG95" s="81">
        <f t="shared" si="60"/>
        <v>-12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-47</v>
      </c>
      <c r="D96" s="82">
        <v>0</v>
      </c>
      <c r="E96" s="82">
        <v>0</v>
      </c>
      <c r="F96" s="82">
        <v>0</v>
      </c>
      <c r="G96" s="82">
        <v>-47</v>
      </c>
      <c r="H96" s="76"/>
      <c r="I96" s="31">
        <v>94</v>
      </c>
      <c r="J96" s="82">
        <v>47</v>
      </c>
      <c r="K96" s="82">
        <v>0</v>
      </c>
      <c r="L96" s="82">
        <v>0</v>
      </c>
      <c r="M96" s="82">
        <v>0</v>
      </c>
      <c r="N96" s="82">
        <v>47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47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-47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470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470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47</v>
      </c>
      <c r="DG96" s="81">
        <f t="shared" si="60"/>
        <v>-47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-74</v>
      </c>
      <c r="D97" s="82">
        <v>0</v>
      </c>
      <c r="E97" s="82">
        <v>0</v>
      </c>
      <c r="F97" s="82">
        <v>0</v>
      </c>
      <c r="G97" s="82">
        <v>-74</v>
      </c>
      <c r="H97" s="76"/>
      <c r="I97" s="31">
        <v>95</v>
      </c>
      <c r="J97" s="82">
        <v>74</v>
      </c>
      <c r="K97" s="82">
        <v>0</v>
      </c>
      <c r="L97" s="82">
        <v>0</v>
      </c>
      <c r="M97" s="82">
        <v>0</v>
      </c>
      <c r="N97" s="82">
        <v>74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74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-74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740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740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74</v>
      </c>
      <c r="DG97" s="81">
        <f t="shared" si="60"/>
        <v>-74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0.20039274999999998</v>
      </c>
      <c r="AV99" s="87">
        <f t="shared" ref="AV99:AY99" si="65">SUM(AV3:AV98)/4000</f>
        <v>4.5500000000000011E-3</v>
      </c>
      <c r="AW99" s="87">
        <f t="shared" si="65"/>
        <v>0</v>
      </c>
      <c r="AX99" s="87">
        <f t="shared" si="65"/>
        <v>2.1022249999999999E-2</v>
      </c>
      <c r="AY99" s="87">
        <f t="shared" si="65"/>
        <v>-0.225965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2.0182500000000001E-3</v>
      </c>
      <c r="BQ99" s="87">
        <f t="shared" ref="BQ99:BT99" si="68">SUM(BQ3:BQ98)/4000</f>
        <v>0</v>
      </c>
      <c r="BR99" s="87">
        <f t="shared" si="68"/>
        <v>5.7662499999999997E-3</v>
      </c>
      <c r="BS99" s="87">
        <f t="shared" si="68"/>
        <v>0</v>
      </c>
      <c r="BT99" s="87">
        <f t="shared" si="68"/>
        <v>-7.7844999999999998E-3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0.20039275000000001</v>
      </c>
      <c r="CF99" s="89">
        <f t="shared" ref="CF99:CI99" si="70">SUM(CF3:CF98)/40000</f>
        <v>4.5500000000000011E-3</v>
      </c>
      <c r="CG99" s="89">
        <f t="shared" si="70"/>
        <v>0</v>
      </c>
      <c r="CH99" s="89">
        <f t="shared" si="70"/>
        <v>2.1022249999999996E-2</v>
      </c>
      <c r="CI99" s="89">
        <f t="shared" si="70"/>
        <v>0.22596499999999997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2.0182500000000001E-3</v>
      </c>
      <c r="DA99" s="89">
        <f t="shared" ref="DA99:DD99" si="73">SUM(DA3:DA98)/40000</f>
        <v>0</v>
      </c>
      <c r="DB99" s="89">
        <f t="shared" si="73"/>
        <v>5.7662499999999997E-3</v>
      </c>
      <c r="DC99" s="89">
        <f t="shared" si="73"/>
        <v>0</v>
      </c>
      <c r="DD99" s="89">
        <f t="shared" si="73"/>
        <v>7.7844999999999998E-3</v>
      </c>
      <c r="DE99" s="86"/>
      <c r="DF99" s="81">
        <f t="shared" si="59"/>
        <v>0.20241099999999998</v>
      </c>
      <c r="DG99" s="81">
        <f t="shared" si="60"/>
        <v>-0.225965</v>
      </c>
      <c r="DH99" s="81">
        <f t="shared" si="61"/>
        <v>1.0316250000000001E-2</v>
      </c>
      <c r="DI99" s="81">
        <f t="shared" si="62"/>
        <v>0</v>
      </c>
      <c r="DJ99" s="81">
        <f t="shared" si="63"/>
        <v>1.323775E-2</v>
      </c>
      <c r="DK99" s="84">
        <f>SUM(DF99:DJ99)</f>
        <v>-1.9081958235744878E-17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5" t="s">
        <v>325</v>
      </c>
      <c r="J1" s="236"/>
      <c r="K1" s="236"/>
      <c r="L1" s="236"/>
      <c r="M1" s="237"/>
      <c r="N1" s="236" t="s">
        <v>477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532</v>
      </c>
      <c r="H3" s="174">
        <f t="shared" ref="H3:H66" ca="1" si="2">INDIRECT("ISGS_Delhi_pp!" &amp; $V$3 &amp; X3)</f>
        <v>511.35840000000002</v>
      </c>
      <c r="I3" s="178">
        <f ca="1">INDIRECT("BRPL_EOD!" &amp; $V$3 &amp; X3)</f>
        <v>432.54</v>
      </c>
      <c r="J3" s="176">
        <f ca="1">INDIRECT("BYPL_EOD!" &amp; $V$3 &amp; X3)</f>
        <v>76.900000000000006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511.36000000000007</v>
      </c>
      <c r="N3" s="175">
        <f ca="1">INDIRECT("BRPL_ISGS_exbus!" &amp; $V$3 &amp; X3)</f>
        <v>432.53864662077592</v>
      </c>
      <c r="O3" s="176">
        <f ca="1">INDIRECT("BYPL_ISGS_exbus!" &amp; $V$3 &amp; X3)</f>
        <v>76.899759386733407</v>
      </c>
      <c r="P3" s="176">
        <f ca="1">INDIRECT("TPDDL_ISGS_exbus!" &amp; $V$3 &amp; X3)</f>
        <v>1.9199939924906131</v>
      </c>
      <c r="Q3" s="176">
        <f ca="1">INDIRECT("NDMC_ISGS_exbus!" &amp; $V$3 &amp; X3)</f>
        <v>0</v>
      </c>
      <c r="R3" s="177">
        <f ca="1">SUM(N3:Q3)</f>
        <v>511.35839999999996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482</v>
      </c>
      <c r="H4" s="182">
        <f t="shared" ca="1" si="2"/>
        <v>463.29840000000002</v>
      </c>
      <c r="I4" s="183">
        <f t="shared" ref="I4:I67" ca="1" si="5">INDIRECT("BRPL_EOD!" &amp; $V$3 &amp; X4)</f>
        <v>384.48</v>
      </c>
      <c r="J4" s="180">
        <f t="shared" ref="J4:J67" ca="1" si="6">INDIRECT("BYPL_EOD!" &amp; $V$3 &amp; X4)</f>
        <v>76.900000000000006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463.3</v>
      </c>
      <c r="N4" s="179">
        <f t="shared" ref="N4:N67" ca="1" si="10">INDIRECT("BRPL_ISGS_exbus!" &amp; $V$3 &amp; X4)</f>
        <v>384.47867220375571</v>
      </c>
      <c r="O4" s="180">
        <f t="shared" ref="O4:O67" ca="1" si="11">INDIRECT("BYPL_ISGS_exbus!" &amp; $V$3 &amp; X4)</f>
        <v>76.899734426937201</v>
      </c>
      <c r="P4" s="180">
        <f t="shared" ref="P4:P67" ca="1" si="12">INDIRECT("TPDDL_ISGS_exbus!" &amp; $V$3 &amp; X4)</f>
        <v>1.9199933693071443</v>
      </c>
      <c r="Q4" s="180">
        <f t="shared" ref="Q4:Q67" ca="1" si="13">INDIRECT("NDMC_ISGS_exbus!" &amp; $V$3 &amp; X4)</f>
        <v>0</v>
      </c>
      <c r="R4" s="181">
        <f t="shared" ref="R4:R67" ca="1" si="14">SUM(N4:Q4)</f>
        <v>463.29840000000002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432</v>
      </c>
      <c r="H5" s="182">
        <f t="shared" ca="1" si="2"/>
        <v>415.23840000000001</v>
      </c>
      <c r="I5" s="183">
        <f t="shared" ca="1" si="5"/>
        <v>336.42</v>
      </c>
      <c r="J5" s="180">
        <f t="shared" ca="1" si="6"/>
        <v>76.900000000000006</v>
      </c>
      <c r="K5" s="180">
        <f t="shared" ca="1" si="7"/>
        <v>1.92</v>
      </c>
      <c r="L5" s="180">
        <f t="shared" ca="1" si="8"/>
        <v>0</v>
      </c>
      <c r="M5" s="181">
        <f t="shared" ca="1" si="9"/>
        <v>415.24000000000007</v>
      </c>
      <c r="N5" s="179">
        <f t="shared" ca="1" si="10"/>
        <v>336.41870370869856</v>
      </c>
      <c r="O5" s="180">
        <f t="shared" ca="1" si="11"/>
        <v>76.899703689432613</v>
      </c>
      <c r="P5" s="180">
        <f t="shared" ca="1" si="12"/>
        <v>1.9199926018687985</v>
      </c>
      <c r="Q5" s="180">
        <f t="shared" ca="1" si="13"/>
        <v>0</v>
      </c>
      <c r="R5" s="181">
        <f t="shared" ca="1" si="14"/>
        <v>415.23839999999996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362</v>
      </c>
      <c r="H6" s="182">
        <f t="shared" ca="1" si="2"/>
        <v>347.95440000000002</v>
      </c>
      <c r="I6" s="183">
        <f t="shared" ca="1" si="5"/>
        <v>269.13</v>
      </c>
      <c r="J6" s="180">
        <f t="shared" ca="1" si="6"/>
        <v>76.900000000000006</v>
      </c>
      <c r="K6" s="180">
        <f t="shared" ca="1" si="7"/>
        <v>1.92</v>
      </c>
      <c r="L6" s="180">
        <f t="shared" ca="1" si="8"/>
        <v>0</v>
      </c>
      <c r="M6" s="181">
        <f t="shared" ca="1" si="9"/>
        <v>347.95</v>
      </c>
      <c r="N6" s="179">
        <f t="shared" ca="1" si="10"/>
        <v>269.13340328208079</v>
      </c>
      <c r="O6" s="180">
        <f t="shared" ca="1" si="11"/>
        <v>76.900972438568772</v>
      </c>
      <c r="P6" s="180">
        <f t="shared" ca="1" si="12"/>
        <v>1.9200242793504816</v>
      </c>
      <c r="Q6" s="180">
        <f t="shared" ca="1" si="13"/>
        <v>0</v>
      </c>
      <c r="R6" s="181">
        <f t="shared" ca="1" si="14"/>
        <v>347.95440000000002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362</v>
      </c>
      <c r="H7" s="182">
        <f t="shared" ca="1" si="2"/>
        <v>347.95440000000002</v>
      </c>
      <c r="I7" s="183">
        <f t="shared" ca="1" si="5"/>
        <v>269.13</v>
      </c>
      <c r="J7" s="180">
        <f t="shared" ca="1" si="6"/>
        <v>76.900000000000006</v>
      </c>
      <c r="K7" s="180">
        <f t="shared" ca="1" si="7"/>
        <v>1.92</v>
      </c>
      <c r="L7" s="180">
        <f t="shared" ca="1" si="8"/>
        <v>0</v>
      </c>
      <c r="M7" s="181">
        <f t="shared" ca="1" si="9"/>
        <v>347.95</v>
      </c>
      <c r="N7" s="179">
        <f t="shared" ca="1" si="10"/>
        <v>269.13340328208079</v>
      </c>
      <c r="O7" s="180">
        <f t="shared" ca="1" si="11"/>
        <v>76.900972438568772</v>
      </c>
      <c r="P7" s="180">
        <f t="shared" ca="1" si="12"/>
        <v>1.9200242793504816</v>
      </c>
      <c r="Q7" s="180">
        <f t="shared" ca="1" si="13"/>
        <v>0</v>
      </c>
      <c r="R7" s="181">
        <f t="shared" ca="1" si="14"/>
        <v>347.95440000000002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362</v>
      </c>
      <c r="H8" s="182">
        <f t="shared" ca="1" si="2"/>
        <v>347.95440000000002</v>
      </c>
      <c r="I8" s="183">
        <f t="shared" ca="1" si="5"/>
        <v>269.13</v>
      </c>
      <c r="J8" s="180">
        <f t="shared" ca="1" si="6"/>
        <v>76.900000000000006</v>
      </c>
      <c r="K8" s="180">
        <f t="shared" ca="1" si="7"/>
        <v>1.92</v>
      </c>
      <c r="L8" s="180">
        <f t="shared" ca="1" si="8"/>
        <v>0</v>
      </c>
      <c r="M8" s="181">
        <f t="shared" ca="1" si="9"/>
        <v>347.95</v>
      </c>
      <c r="N8" s="179">
        <f t="shared" ca="1" si="10"/>
        <v>269.13340328208079</v>
      </c>
      <c r="O8" s="180">
        <f t="shared" ca="1" si="11"/>
        <v>76.900972438568772</v>
      </c>
      <c r="P8" s="180">
        <f t="shared" ca="1" si="12"/>
        <v>1.9200242793504816</v>
      </c>
      <c r="Q8" s="180">
        <f t="shared" ca="1" si="13"/>
        <v>0</v>
      </c>
      <c r="R8" s="181">
        <f t="shared" ca="1" si="14"/>
        <v>347.95440000000002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362</v>
      </c>
      <c r="H9" s="182">
        <f t="shared" ca="1" si="2"/>
        <v>347.95440000000002</v>
      </c>
      <c r="I9" s="183">
        <f t="shared" ca="1" si="5"/>
        <v>269.13</v>
      </c>
      <c r="J9" s="180">
        <f t="shared" ca="1" si="6"/>
        <v>76.900000000000006</v>
      </c>
      <c r="K9" s="180">
        <f t="shared" ca="1" si="7"/>
        <v>1.92</v>
      </c>
      <c r="L9" s="180">
        <f t="shared" ca="1" si="8"/>
        <v>0</v>
      </c>
      <c r="M9" s="181">
        <f t="shared" ca="1" si="9"/>
        <v>347.95</v>
      </c>
      <c r="N9" s="179">
        <f t="shared" ca="1" si="10"/>
        <v>269.13340328208079</v>
      </c>
      <c r="O9" s="180">
        <f t="shared" ca="1" si="11"/>
        <v>76.900972438568772</v>
      </c>
      <c r="P9" s="180">
        <f t="shared" ca="1" si="12"/>
        <v>1.9200242793504816</v>
      </c>
      <c r="Q9" s="180">
        <f t="shared" ca="1" si="13"/>
        <v>0</v>
      </c>
      <c r="R9" s="181">
        <f t="shared" ca="1" si="14"/>
        <v>347.95440000000002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362</v>
      </c>
      <c r="H10" s="182">
        <f t="shared" ca="1" si="2"/>
        <v>347.95440000000002</v>
      </c>
      <c r="I10" s="183">
        <f t="shared" ca="1" si="5"/>
        <v>269.13</v>
      </c>
      <c r="J10" s="180">
        <f t="shared" ca="1" si="6"/>
        <v>76.900000000000006</v>
      </c>
      <c r="K10" s="180">
        <f t="shared" ca="1" si="7"/>
        <v>1.92</v>
      </c>
      <c r="L10" s="180">
        <f t="shared" ca="1" si="8"/>
        <v>0</v>
      </c>
      <c r="M10" s="181">
        <f t="shared" ca="1" si="9"/>
        <v>347.95</v>
      </c>
      <c r="N10" s="179">
        <f t="shared" ca="1" si="10"/>
        <v>269.13340328208079</v>
      </c>
      <c r="O10" s="180">
        <f t="shared" ca="1" si="11"/>
        <v>76.900972438568772</v>
      </c>
      <c r="P10" s="180">
        <f t="shared" ca="1" si="12"/>
        <v>1.9200242793504816</v>
      </c>
      <c r="Q10" s="180">
        <f t="shared" ca="1" si="13"/>
        <v>0</v>
      </c>
      <c r="R10" s="181">
        <f t="shared" ca="1" si="14"/>
        <v>347.95440000000002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362</v>
      </c>
      <c r="H11" s="182">
        <f t="shared" ca="1" si="2"/>
        <v>347.95440000000002</v>
      </c>
      <c r="I11" s="183">
        <f t="shared" ca="1" si="5"/>
        <v>269.13</v>
      </c>
      <c r="J11" s="180">
        <f t="shared" ca="1" si="6"/>
        <v>76.900000000000006</v>
      </c>
      <c r="K11" s="180">
        <f t="shared" ca="1" si="7"/>
        <v>1.92</v>
      </c>
      <c r="L11" s="180">
        <f t="shared" ca="1" si="8"/>
        <v>0</v>
      </c>
      <c r="M11" s="181">
        <f t="shared" ca="1" si="9"/>
        <v>347.95</v>
      </c>
      <c r="N11" s="179">
        <f t="shared" ca="1" si="10"/>
        <v>269.13340328208079</v>
      </c>
      <c r="O11" s="180">
        <f t="shared" ca="1" si="11"/>
        <v>76.900972438568772</v>
      </c>
      <c r="P11" s="180">
        <f t="shared" ca="1" si="12"/>
        <v>1.9200242793504816</v>
      </c>
      <c r="Q11" s="180">
        <f t="shared" ca="1" si="13"/>
        <v>0</v>
      </c>
      <c r="R11" s="181">
        <f t="shared" ca="1" si="14"/>
        <v>347.95440000000002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362</v>
      </c>
      <c r="H12" s="182">
        <f t="shared" ca="1" si="2"/>
        <v>347.95440000000002</v>
      </c>
      <c r="I12" s="183">
        <f t="shared" ca="1" si="5"/>
        <v>269.13</v>
      </c>
      <c r="J12" s="180">
        <f t="shared" ca="1" si="6"/>
        <v>76.900000000000006</v>
      </c>
      <c r="K12" s="180">
        <f t="shared" ca="1" si="7"/>
        <v>1.92</v>
      </c>
      <c r="L12" s="180">
        <f t="shared" ca="1" si="8"/>
        <v>0</v>
      </c>
      <c r="M12" s="181">
        <f t="shared" ca="1" si="9"/>
        <v>347.95</v>
      </c>
      <c r="N12" s="179">
        <f t="shared" ca="1" si="10"/>
        <v>269.13340328208079</v>
      </c>
      <c r="O12" s="180">
        <f t="shared" ca="1" si="11"/>
        <v>76.900972438568772</v>
      </c>
      <c r="P12" s="180">
        <f t="shared" ca="1" si="12"/>
        <v>1.9200242793504816</v>
      </c>
      <c r="Q12" s="180">
        <f t="shared" ca="1" si="13"/>
        <v>0</v>
      </c>
      <c r="R12" s="181">
        <f t="shared" ca="1" si="14"/>
        <v>347.95440000000002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362</v>
      </c>
      <c r="H13" s="182">
        <f t="shared" ca="1" si="2"/>
        <v>347.95440000000002</v>
      </c>
      <c r="I13" s="183">
        <f t="shared" ca="1" si="5"/>
        <v>269.13</v>
      </c>
      <c r="J13" s="180">
        <f t="shared" ca="1" si="6"/>
        <v>76.900000000000006</v>
      </c>
      <c r="K13" s="180">
        <f t="shared" ca="1" si="7"/>
        <v>1.92</v>
      </c>
      <c r="L13" s="180">
        <f t="shared" ca="1" si="8"/>
        <v>0</v>
      </c>
      <c r="M13" s="181">
        <f t="shared" ca="1" si="9"/>
        <v>347.95</v>
      </c>
      <c r="N13" s="179">
        <f t="shared" ca="1" si="10"/>
        <v>269.13340328208079</v>
      </c>
      <c r="O13" s="180">
        <f t="shared" ca="1" si="11"/>
        <v>76.900972438568772</v>
      </c>
      <c r="P13" s="180">
        <f t="shared" ca="1" si="12"/>
        <v>1.9200242793504816</v>
      </c>
      <c r="Q13" s="180">
        <f t="shared" ca="1" si="13"/>
        <v>0</v>
      </c>
      <c r="R13" s="181">
        <f t="shared" ca="1" si="14"/>
        <v>347.95440000000002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362</v>
      </c>
      <c r="H14" s="182">
        <f t="shared" ca="1" si="2"/>
        <v>347.95440000000002</v>
      </c>
      <c r="I14" s="183">
        <f t="shared" ca="1" si="5"/>
        <v>269.13</v>
      </c>
      <c r="J14" s="180">
        <f t="shared" ca="1" si="6"/>
        <v>76.900000000000006</v>
      </c>
      <c r="K14" s="180">
        <f t="shared" ca="1" si="7"/>
        <v>1.92</v>
      </c>
      <c r="L14" s="180">
        <f t="shared" ca="1" si="8"/>
        <v>0</v>
      </c>
      <c r="M14" s="181">
        <f t="shared" ca="1" si="9"/>
        <v>347.95</v>
      </c>
      <c r="N14" s="179">
        <f t="shared" ca="1" si="10"/>
        <v>269.13340328208079</v>
      </c>
      <c r="O14" s="180">
        <f t="shared" ca="1" si="11"/>
        <v>76.900972438568772</v>
      </c>
      <c r="P14" s="180">
        <f t="shared" ca="1" si="12"/>
        <v>1.9200242793504816</v>
      </c>
      <c r="Q14" s="180">
        <f t="shared" ca="1" si="13"/>
        <v>0</v>
      </c>
      <c r="R14" s="181">
        <f t="shared" ca="1" si="14"/>
        <v>347.95440000000002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362</v>
      </c>
      <c r="H15" s="182">
        <f t="shared" ca="1" si="2"/>
        <v>347.95440000000002</v>
      </c>
      <c r="I15" s="183">
        <f t="shared" ca="1" si="5"/>
        <v>269.13</v>
      </c>
      <c r="J15" s="180">
        <f t="shared" ca="1" si="6"/>
        <v>76.900000000000006</v>
      </c>
      <c r="K15" s="180">
        <f t="shared" ca="1" si="7"/>
        <v>1.92</v>
      </c>
      <c r="L15" s="180">
        <f t="shared" ca="1" si="8"/>
        <v>0</v>
      </c>
      <c r="M15" s="181">
        <f t="shared" ca="1" si="9"/>
        <v>347.95</v>
      </c>
      <c r="N15" s="179">
        <f t="shared" ca="1" si="10"/>
        <v>269.13340328208079</v>
      </c>
      <c r="O15" s="180">
        <f t="shared" ca="1" si="11"/>
        <v>76.900972438568772</v>
      </c>
      <c r="P15" s="180">
        <f t="shared" ca="1" si="12"/>
        <v>1.9200242793504816</v>
      </c>
      <c r="Q15" s="180">
        <f t="shared" ca="1" si="13"/>
        <v>0</v>
      </c>
      <c r="R15" s="181">
        <f t="shared" ca="1" si="14"/>
        <v>347.95440000000002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362</v>
      </c>
      <c r="H16" s="182">
        <f t="shared" ca="1" si="2"/>
        <v>347.95440000000002</v>
      </c>
      <c r="I16" s="183">
        <f t="shared" ca="1" si="5"/>
        <v>269.13</v>
      </c>
      <c r="J16" s="180">
        <f t="shared" ca="1" si="6"/>
        <v>76.900000000000006</v>
      </c>
      <c r="K16" s="180">
        <f t="shared" ca="1" si="7"/>
        <v>1.92</v>
      </c>
      <c r="L16" s="180">
        <f t="shared" ca="1" si="8"/>
        <v>0</v>
      </c>
      <c r="M16" s="181">
        <f t="shared" ca="1" si="9"/>
        <v>347.95</v>
      </c>
      <c r="N16" s="179">
        <f t="shared" ca="1" si="10"/>
        <v>269.13340328208079</v>
      </c>
      <c r="O16" s="180">
        <f t="shared" ca="1" si="11"/>
        <v>76.900972438568772</v>
      </c>
      <c r="P16" s="180">
        <f t="shared" ca="1" si="12"/>
        <v>1.9200242793504816</v>
      </c>
      <c r="Q16" s="180">
        <f t="shared" ca="1" si="13"/>
        <v>0</v>
      </c>
      <c r="R16" s="181">
        <f t="shared" ca="1" si="14"/>
        <v>347.95440000000002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362</v>
      </c>
      <c r="H17" s="182">
        <f t="shared" ca="1" si="2"/>
        <v>347.95440000000002</v>
      </c>
      <c r="I17" s="183">
        <f t="shared" ca="1" si="5"/>
        <v>269.13</v>
      </c>
      <c r="J17" s="180">
        <f t="shared" ca="1" si="6"/>
        <v>76.900000000000006</v>
      </c>
      <c r="K17" s="180">
        <f t="shared" ca="1" si="7"/>
        <v>1.92</v>
      </c>
      <c r="L17" s="180">
        <f t="shared" ca="1" si="8"/>
        <v>0</v>
      </c>
      <c r="M17" s="181">
        <f t="shared" ca="1" si="9"/>
        <v>347.95</v>
      </c>
      <c r="N17" s="179">
        <f t="shared" ca="1" si="10"/>
        <v>269.13340328208079</v>
      </c>
      <c r="O17" s="180">
        <f t="shared" ca="1" si="11"/>
        <v>76.900972438568772</v>
      </c>
      <c r="P17" s="180">
        <f t="shared" ca="1" si="12"/>
        <v>1.9200242793504816</v>
      </c>
      <c r="Q17" s="180">
        <f t="shared" ca="1" si="13"/>
        <v>0</v>
      </c>
      <c r="R17" s="181">
        <f t="shared" ca="1" si="14"/>
        <v>347.95440000000002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362</v>
      </c>
      <c r="H18" s="182">
        <f t="shared" ca="1" si="2"/>
        <v>347.95440000000002</v>
      </c>
      <c r="I18" s="183">
        <f t="shared" ca="1" si="5"/>
        <v>269.13</v>
      </c>
      <c r="J18" s="180">
        <f t="shared" ca="1" si="6"/>
        <v>76.900000000000006</v>
      </c>
      <c r="K18" s="180">
        <f t="shared" ca="1" si="7"/>
        <v>1.92</v>
      </c>
      <c r="L18" s="180">
        <f t="shared" ca="1" si="8"/>
        <v>0</v>
      </c>
      <c r="M18" s="181">
        <f t="shared" ca="1" si="9"/>
        <v>347.95</v>
      </c>
      <c r="N18" s="179">
        <f t="shared" ca="1" si="10"/>
        <v>269.13340328208079</v>
      </c>
      <c r="O18" s="180">
        <f t="shared" ca="1" si="11"/>
        <v>76.900972438568772</v>
      </c>
      <c r="P18" s="180">
        <f t="shared" ca="1" si="12"/>
        <v>1.9200242793504816</v>
      </c>
      <c r="Q18" s="180">
        <f t="shared" ca="1" si="13"/>
        <v>0</v>
      </c>
      <c r="R18" s="181">
        <f t="shared" ca="1" si="14"/>
        <v>347.95440000000002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362</v>
      </c>
      <c r="H19" s="182">
        <f t="shared" ca="1" si="2"/>
        <v>347.95440000000002</v>
      </c>
      <c r="I19" s="183">
        <f t="shared" ca="1" si="5"/>
        <v>269.13</v>
      </c>
      <c r="J19" s="180">
        <f t="shared" ca="1" si="6"/>
        <v>76.900000000000006</v>
      </c>
      <c r="K19" s="180">
        <f t="shared" ca="1" si="7"/>
        <v>1.92</v>
      </c>
      <c r="L19" s="180">
        <f t="shared" ca="1" si="8"/>
        <v>0</v>
      </c>
      <c r="M19" s="181">
        <f t="shared" ca="1" si="9"/>
        <v>347.95</v>
      </c>
      <c r="N19" s="179">
        <f t="shared" ca="1" si="10"/>
        <v>269.13340328208079</v>
      </c>
      <c r="O19" s="180">
        <f t="shared" ca="1" si="11"/>
        <v>76.900972438568772</v>
      </c>
      <c r="P19" s="180">
        <f t="shared" ca="1" si="12"/>
        <v>1.9200242793504816</v>
      </c>
      <c r="Q19" s="180">
        <f t="shared" ca="1" si="13"/>
        <v>0</v>
      </c>
      <c r="R19" s="181">
        <f t="shared" ca="1" si="14"/>
        <v>347.95440000000002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362</v>
      </c>
      <c r="H20" s="182">
        <f t="shared" ca="1" si="2"/>
        <v>347.95440000000002</v>
      </c>
      <c r="I20" s="183">
        <f t="shared" ca="1" si="5"/>
        <v>269.13</v>
      </c>
      <c r="J20" s="180">
        <f t="shared" ca="1" si="6"/>
        <v>76.900000000000006</v>
      </c>
      <c r="K20" s="180">
        <f t="shared" ca="1" si="7"/>
        <v>1.92</v>
      </c>
      <c r="L20" s="180">
        <f t="shared" ca="1" si="8"/>
        <v>0</v>
      </c>
      <c r="M20" s="181">
        <f t="shared" ca="1" si="9"/>
        <v>347.95</v>
      </c>
      <c r="N20" s="179">
        <f t="shared" ca="1" si="10"/>
        <v>269.13340328208079</v>
      </c>
      <c r="O20" s="180">
        <f t="shared" ca="1" si="11"/>
        <v>76.900972438568772</v>
      </c>
      <c r="P20" s="180">
        <f t="shared" ca="1" si="12"/>
        <v>1.9200242793504816</v>
      </c>
      <c r="Q20" s="180">
        <f t="shared" ca="1" si="13"/>
        <v>0</v>
      </c>
      <c r="R20" s="181">
        <f t="shared" ca="1" si="14"/>
        <v>347.95440000000002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362</v>
      </c>
      <c r="H21" s="182">
        <f t="shared" ca="1" si="2"/>
        <v>347.95440000000002</v>
      </c>
      <c r="I21" s="183">
        <f t="shared" ca="1" si="5"/>
        <v>269.13</v>
      </c>
      <c r="J21" s="180">
        <f t="shared" ca="1" si="6"/>
        <v>76.900000000000006</v>
      </c>
      <c r="K21" s="180">
        <f t="shared" ca="1" si="7"/>
        <v>1.92</v>
      </c>
      <c r="L21" s="180">
        <f t="shared" ca="1" si="8"/>
        <v>0</v>
      </c>
      <c r="M21" s="181">
        <f t="shared" ca="1" si="9"/>
        <v>347.95</v>
      </c>
      <c r="N21" s="179">
        <f t="shared" ca="1" si="10"/>
        <v>269.13340328208079</v>
      </c>
      <c r="O21" s="180">
        <f t="shared" ca="1" si="11"/>
        <v>76.900972438568772</v>
      </c>
      <c r="P21" s="180">
        <f t="shared" ca="1" si="12"/>
        <v>1.9200242793504816</v>
      </c>
      <c r="Q21" s="180">
        <f t="shared" ca="1" si="13"/>
        <v>0</v>
      </c>
      <c r="R21" s="181">
        <f t="shared" ca="1" si="14"/>
        <v>347.95440000000002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362</v>
      </c>
      <c r="H22" s="182">
        <f t="shared" ca="1" si="2"/>
        <v>347.95440000000002</v>
      </c>
      <c r="I22" s="183">
        <f t="shared" ca="1" si="5"/>
        <v>269.13</v>
      </c>
      <c r="J22" s="180">
        <f t="shared" ca="1" si="6"/>
        <v>76.900000000000006</v>
      </c>
      <c r="K22" s="180">
        <f t="shared" ca="1" si="7"/>
        <v>1.92</v>
      </c>
      <c r="L22" s="180">
        <f t="shared" ca="1" si="8"/>
        <v>0</v>
      </c>
      <c r="M22" s="181">
        <f t="shared" ca="1" si="9"/>
        <v>347.95</v>
      </c>
      <c r="N22" s="179">
        <f t="shared" ca="1" si="10"/>
        <v>269.13340328208079</v>
      </c>
      <c r="O22" s="180">
        <f t="shared" ca="1" si="11"/>
        <v>76.900972438568772</v>
      </c>
      <c r="P22" s="180">
        <f t="shared" ca="1" si="12"/>
        <v>1.9200242793504816</v>
      </c>
      <c r="Q22" s="180">
        <f t="shared" ca="1" si="13"/>
        <v>0</v>
      </c>
      <c r="R22" s="181">
        <f t="shared" ca="1" si="14"/>
        <v>347.95440000000002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362</v>
      </c>
      <c r="H23" s="182">
        <f t="shared" ca="1" si="2"/>
        <v>347.95440000000002</v>
      </c>
      <c r="I23" s="183">
        <f t="shared" ca="1" si="5"/>
        <v>269.13</v>
      </c>
      <c r="J23" s="180">
        <f t="shared" ca="1" si="6"/>
        <v>76.900000000000006</v>
      </c>
      <c r="K23" s="180">
        <f t="shared" ca="1" si="7"/>
        <v>1.92</v>
      </c>
      <c r="L23" s="180">
        <f t="shared" ca="1" si="8"/>
        <v>0</v>
      </c>
      <c r="M23" s="181">
        <f t="shared" ca="1" si="9"/>
        <v>347.95</v>
      </c>
      <c r="N23" s="179">
        <f t="shared" ca="1" si="10"/>
        <v>269.13340328208079</v>
      </c>
      <c r="O23" s="180">
        <f t="shared" ca="1" si="11"/>
        <v>76.900972438568772</v>
      </c>
      <c r="P23" s="180">
        <f t="shared" ca="1" si="12"/>
        <v>1.9200242793504816</v>
      </c>
      <c r="Q23" s="180">
        <f t="shared" ca="1" si="13"/>
        <v>0</v>
      </c>
      <c r="R23" s="181">
        <f t="shared" ca="1" si="14"/>
        <v>347.95440000000002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432</v>
      </c>
      <c r="H24" s="182">
        <f t="shared" ca="1" si="2"/>
        <v>415.23840000000001</v>
      </c>
      <c r="I24" s="183">
        <f t="shared" ca="1" si="5"/>
        <v>336.42</v>
      </c>
      <c r="J24" s="180">
        <f t="shared" ca="1" si="6"/>
        <v>76.900000000000006</v>
      </c>
      <c r="K24" s="180">
        <f t="shared" ca="1" si="7"/>
        <v>1.92</v>
      </c>
      <c r="L24" s="180">
        <f t="shared" ca="1" si="8"/>
        <v>0</v>
      </c>
      <c r="M24" s="181">
        <f t="shared" ca="1" si="9"/>
        <v>415.24000000000007</v>
      </c>
      <c r="N24" s="179">
        <f t="shared" ca="1" si="10"/>
        <v>336.41870370869856</v>
      </c>
      <c r="O24" s="180">
        <f t="shared" ca="1" si="11"/>
        <v>76.899703689432613</v>
      </c>
      <c r="P24" s="180">
        <f t="shared" ca="1" si="12"/>
        <v>1.9199926018687985</v>
      </c>
      <c r="Q24" s="180">
        <f t="shared" ca="1" si="13"/>
        <v>0</v>
      </c>
      <c r="R24" s="181">
        <f t="shared" ca="1" si="14"/>
        <v>415.23839999999996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478.9</v>
      </c>
      <c r="H25" s="182">
        <f t="shared" ca="1" si="2"/>
        <v>460.31867999999997</v>
      </c>
      <c r="I25" s="183">
        <f t="shared" ca="1" si="5"/>
        <v>384.48</v>
      </c>
      <c r="J25" s="180">
        <f t="shared" ca="1" si="6"/>
        <v>73.92</v>
      </c>
      <c r="K25" s="180">
        <f t="shared" ca="1" si="7"/>
        <v>1.92</v>
      </c>
      <c r="L25" s="180">
        <f t="shared" ca="1" si="8"/>
        <v>0</v>
      </c>
      <c r="M25" s="181">
        <f t="shared" ca="1" si="9"/>
        <v>460.32000000000005</v>
      </c>
      <c r="N25" s="179">
        <f t="shared" ca="1" si="10"/>
        <v>384.47889747653801</v>
      </c>
      <c r="O25" s="180">
        <f t="shared" ca="1" si="11"/>
        <v>73.919788029197065</v>
      </c>
      <c r="P25" s="180">
        <f t="shared" ca="1" si="12"/>
        <v>1.9199944942648588</v>
      </c>
      <c r="Q25" s="180">
        <f t="shared" ca="1" si="13"/>
        <v>0</v>
      </c>
      <c r="R25" s="181">
        <f t="shared" ca="1" si="14"/>
        <v>460.31867999999997</v>
      </c>
      <c r="W25" s="46"/>
      <c r="X25" s="46">
        <v>25</v>
      </c>
    </row>
    <row r="26" spans="1:24">
      <c r="A26" s="61" t="s">
        <v>68</v>
      </c>
      <c r="B26" s="174">
        <f t="shared" ca="1" si="3"/>
        <v>679.19316800000001</v>
      </c>
      <c r="C26" s="179">
        <f t="shared" ca="1" si="4"/>
        <v>506.67810332800002</v>
      </c>
      <c r="D26" s="180">
        <f t="shared" ca="1" si="4"/>
        <v>163.21011827040005</v>
      </c>
      <c r="E26" s="180">
        <f t="shared" ca="1" si="4"/>
        <v>9.3049464016000005</v>
      </c>
      <c r="F26" s="181">
        <f t="shared" ca="1" si="4"/>
        <v>0</v>
      </c>
      <c r="G26" s="182">
        <f t="shared" ca="1" si="1"/>
        <v>593.93972799999995</v>
      </c>
      <c r="H26" s="182">
        <f t="shared" ca="1" si="2"/>
        <v>570.89486699999998</v>
      </c>
      <c r="I26" s="183">
        <f t="shared" ca="1" si="5"/>
        <v>416.84</v>
      </c>
      <c r="J26" s="180">
        <f t="shared" ca="1" si="6"/>
        <v>145.43</v>
      </c>
      <c r="K26" s="180">
        <f t="shared" ca="1" si="7"/>
        <v>8.61</v>
      </c>
      <c r="L26" s="180">
        <f t="shared" ca="1" si="8"/>
        <v>0</v>
      </c>
      <c r="M26" s="181">
        <f t="shared" ca="1" si="9"/>
        <v>570.88</v>
      </c>
      <c r="N26" s="179">
        <f t="shared" ca="1" si="10"/>
        <v>416.85085545172359</v>
      </c>
      <c r="O26" s="180">
        <f t="shared" ca="1" si="11"/>
        <v>145.43378732449901</v>
      </c>
      <c r="P26" s="180">
        <f t="shared" ca="1" si="12"/>
        <v>8.6102242237773261</v>
      </c>
      <c r="Q26" s="180">
        <f t="shared" ca="1" si="13"/>
        <v>0</v>
      </c>
      <c r="R26" s="181">
        <f t="shared" ca="1" si="14"/>
        <v>570.89486699999998</v>
      </c>
      <c r="W26" s="46"/>
      <c r="X26" s="46">
        <v>26</v>
      </c>
    </row>
    <row r="27" spans="1:24">
      <c r="A27" s="61" t="s">
        <v>69</v>
      </c>
      <c r="B27" s="174">
        <f t="shared" ca="1" si="3"/>
        <v>679.19316800000001</v>
      </c>
      <c r="C27" s="179">
        <f t="shared" ca="1" si="4"/>
        <v>506.67810332800002</v>
      </c>
      <c r="D27" s="180">
        <f t="shared" ca="1" si="4"/>
        <v>163.21011827040005</v>
      </c>
      <c r="E27" s="180">
        <f t="shared" ca="1" si="4"/>
        <v>9.3049464016000005</v>
      </c>
      <c r="F27" s="181">
        <f t="shared" ca="1" si="4"/>
        <v>0</v>
      </c>
      <c r="G27" s="182">
        <f t="shared" ca="1" si="1"/>
        <v>593.93972799999995</v>
      </c>
      <c r="H27" s="182">
        <f t="shared" ca="1" si="2"/>
        <v>570.89486699999998</v>
      </c>
      <c r="I27" s="183">
        <f t="shared" ca="1" si="5"/>
        <v>398.87</v>
      </c>
      <c r="J27" s="180">
        <f t="shared" ca="1" si="6"/>
        <v>162.75</v>
      </c>
      <c r="K27" s="180">
        <f t="shared" ca="1" si="7"/>
        <v>9.27</v>
      </c>
      <c r="L27" s="180">
        <f t="shared" ca="1" si="8"/>
        <v>0</v>
      </c>
      <c r="M27" s="181">
        <f t="shared" ca="1" si="9"/>
        <v>570.89</v>
      </c>
      <c r="N27" s="179">
        <f t="shared" ca="1" si="10"/>
        <v>398.8734004804603</v>
      </c>
      <c r="O27" s="180">
        <f t="shared" ca="1" si="11"/>
        <v>162.75138749014695</v>
      </c>
      <c r="P27" s="180">
        <f t="shared" ca="1" si="12"/>
        <v>9.2700790293927025</v>
      </c>
      <c r="Q27" s="180">
        <f t="shared" ca="1" si="13"/>
        <v>0</v>
      </c>
      <c r="R27" s="181">
        <f t="shared" ca="1" si="14"/>
        <v>570.89486699999998</v>
      </c>
      <c r="W27" s="46"/>
      <c r="X27" s="46">
        <v>27</v>
      </c>
    </row>
    <row r="28" spans="1:24">
      <c r="A28" s="61" t="s">
        <v>70</v>
      </c>
      <c r="B28" s="174">
        <f t="shared" ca="1" si="3"/>
        <v>679.19316800000001</v>
      </c>
      <c r="C28" s="179">
        <f t="shared" ca="1" si="4"/>
        <v>506.67810332800002</v>
      </c>
      <c r="D28" s="180">
        <f t="shared" ca="1" si="4"/>
        <v>163.21011827040005</v>
      </c>
      <c r="E28" s="180">
        <f t="shared" ca="1" si="4"/>
        <v>9.3049464016000005</v>
      </c>
      <c r="F28" s="181">
        <f t="shared" ca="1" si="4"/>
        <v>0</v>
      </c>
      <c r="G28" s="182">
        <f t="shared" ca="1" si="1"/>
        <v>622.51430000000005</v>
      </c>
      <c r="H28" s="182">
        <f t="shared" ca="1" si="2"/>
        <v>598.36074499999995</v>
      </c>
      <c r="I28" s="183">
        <f t="shared" ca="1" si="5"/>
        <v>432.54</v>
      </c>
      <c r="J28" s="180">
        <f t="shared" ca="1" si="6"/>
        <v>156.88</v>
      </c>
      <c r="K28" s="180">
        <f t="shared" ca="1" si="7"/>
        <v>8.94</v>
      </c>
      <c r="L28" s="180">
        <f t="shared" ca="1" si="8"/>
        <v>0</v>
      </c>
      <c r="M28" s="181">
        <f t="shared" ca="1" si="9"/>
        <v>598.36000000000013</v>
      </c>
      <c r="N28" s="179">
        <f t="shared" ca="1" si="10"/>
        <v>432.54053854251612</v>
      </c>
      <c r="O28" s="180">
        <f t="shared" ca="1" si="11"/>
        <v>156.8801953265592</v>
      </c>
      <c r="P28" s="180">
        <f t="shared" ca="1" si="12"/>
        <v>8.9400111309245247</v>
      </c>
      <c r="Q28" s="180">
        <f t="shared" ca="1" si="13"/>
        <v>0</v>
      </c>
      <c r="R28" s="181">
        <f t="shared" ca="1" si="14"/>
        <v>598.36074499999984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679.19</v>
      </c>
      <c r="H29" s="182">
        <f t="shared" ca="1" si="2"/>
        <v>652.83742800000005</v>
      </c>
      <c r="I29" s="183">
        <f t="shared" ca="1" si="5"/>
        <v>487.02</v>
      </c>
      <c r="J29" s="180">
        <f t="shared" ca="1" si="6"/>
        <v>156.88</v>
      </c>
      <c r="K29" s="180">
        <f t="shared" ca="1" si="7"/>
        <v>8.94</v>
      </c>
      <c r="L29" s="180">
        <f t="shared" ca="1" si="8"/>
        <v>0</v>
      </c>
      <c r="M29" s="181">
        <f t="shared" ca="1" si="9"/>
        <v>652.84</v>
      </c>
      <c r="N29" s="179">
        <f t="shared" ca="1" si="10"/>
        <v>487.01808128264202</v>
      </c>
      <c r="O29" s="180">
        <f t="shared" ca="1" si="11"/>
        <v>156.87938193836163</v>
      </c>
      <c r="P29" s="180">
        <f t="shared" ca="1" si="12"/>
        <v>8.9399647789963854</v>
      </c>
      <c r="Q29" s="180">
        <f t="shared" ca="1" si="13"/>
        <v>0</v>
      </c>
      <c r="R29" s="181">
        <f t="shared" ca="1" si="14"/>
        <v>652.83742799999993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652.83742800000005</v>
      </c>
      <c r="I30" s="183">
        <f t="shared" ca="1" si="5"/>
        <v>487.02</v>
      </c>
      <c r="J30" s="180">
        <f t="shared" ca="1" si="6"/>
        <v>156.88</v>
      </c>
      <c r="K30" s="180">
        <f t="shared" ca="1" si="7"/>
        <v>8.94</v>
      </c>
      <c r="L30" s="180">
        <f t="shared" ca="1" si="8"/>
        <v>0</v>
      </c>
      <c r="M30" s="181">
        <f t="shared" ca="1" si="9"/>
        <v>652.84</v>
      </c>
      <c r="N30" s="179">
        <f t="shared" ca="1" si="10"/>
        <v>487.01808128264202</v>
      </c>
      <c r="O30" s="180">
        <f t="shared" ca="1" si="11"/>
        <v>156.87938193836163</v>
      </c>
      <c r="P30" s="180">
        <f t="shared" ca="1" si="12"/>
        <v>8.9399647789963854</v>
      </c>
      <c r="Q30" s="180">
        <f t="shared" ca="1" si="13"/>
        <v>0</v>
      </c>
      <c r="R30" s="181">
        <f t="shared" ca="1" si="14"/>
        <v>652.83742799999993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652.83742800000005</v>
      </c>
      <c r="I31" s="183">
        <f t="shared" ca="1" si="5"/>
        <v>487.02</v>
      </c>
      <c r="J31" s="180">
        <f t="shared" ca="1" si="6"/>
        <v>156.88</v>
      </c>
      <c r="K31" s="180">
        <f t="shared" ca="1" si="7"/>
        <v>8.94</v>
      </c>
      <c r="L31" s="180">
        <f t="shared" ca="1" si="8"/>
        <v>0</v>
      </c>
      <c r="M31" s="181">
        <f t="shared" ca="1" si="9"/>
        <v>652.84</v>
      </c>
      <c r="N31" s="179">
        <f t="shared" ca="1" si="10"/>
        <v>487.01808128264202</v>
      </c>
      <c r="O31" s="180">
        <f t="shared" ca="1" si="11"/>
        <v>156.87938193836163</v>
      </c>
      <c r="P31" s="180">
        <f t="shared" ca="1" si="12"/>
        <v>8.9399647789963854</v>
      </c>
      <c r="Q31" s="180">
        <f t="shared" ca="1" si="13"/>
        <v>0</v>
      </c>
      <c r="R31" s="181">
        <f t="shared" ca="1" si="14"/>
        <v>652.83742799999993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652.83742800000005</v>
      </c>
      <c r="I32" s="183">
        <f t="shared" ca="1" si="5"/>
        <v>487.02</v>
      </c>
      <c r="J32" s="180">
        <f t="shared" ca="1" si="6"/>
        <v>156.88</v>
      </c>
      <c r="K32" s="180">
        <f t="shared" ca="1" si="7"/>
        <v>8.94</v>
      </c>
      <c r="L32" s="180">
        <f t="shared" ca="1" si="8"/>
        <v>0</v>
      </c>
      <c r="M32" s="181">
        <f t="shared" ca="1" si="9"/>
        <v>652.84</v>
      </c>
      <c r="N32" s="179">
        <f t="shared" ca="1" si="10"/>
        <v>487.01808128264202</v>
      </c>
      <c r="O32" s="180">
        <f t="shared" ca="1" si="11"/>
        <v>156.87938193836163</v>
      </c>
      <c r="P32" s="180">
        <f t="shared" ca="1" si="12"/>
        <v>8.9399647789963854</v>
      </c>
      <c r="Q32" s="180">
        <f t="shared" ca="1" si="13"/>
        <v>0</v>
      </c>
      <c r="R32" s="181">
        <f t="shared" ca="1" si="14"/>
        <v>652.83742799999993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652.83742800000005</v>
      </c>
      <c r="I33" s="183">
        <f t="shared" ca="1" si="5"/>
        <v>487.02</v>
      </c>
      <c r="J33" s="180">
        <f t="shared" ca="1" si="6"/>
        <v>156.88</v>
      </c>
      <c r="K33" s="180">
        <f t="shared" ca="1" si="7"/>
        <v>8.94</v>
      </c>
      <c r="L33" s="180">
        <f t="shared" ca="1" si="8"/>
        <v>0</v>
      </c>
      <c r="M33" s="181">
        <f t="shared" ca="1" si="9"/>
        <v>652.84</v>
      </c>
      <c r="N33" s="179">
        <f t="shared" ca="1" si="10"/>
        <v>487.01808128264202</v>
      </c>
      <c r="O33" s="180">
        <f t="shared" ca="1" si="11"/>
        <v>156.87938193836163</v>
      </c>
      <c r="P33" s="180">
        <f t="shared" ca="1" si="12"/>
        <v>8.9399647789963854</v>
      </c>
      <c r="Q33" s="180">
        <f t="shared" ca="1" si="13"/>
        <v>0</v>
      </c>
      <c r="R33" s="181">
        <f t="shared" ca="1" si="14"/>
        <v>652.83742799999993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652.83742800000005</v>
      </c>
      <c r="I34" s="183">
        <f t="shared" ca="1" si="5"/>
        <v>487.02</v>
      </c>
      <c r="J34" s="180">
        <f t="shared" ca="1" si="6"/>
        <v>156.88</v>
      </c>
      <c r="K34" s="180">
        <f t="shared" ca="1" si="7"/>
        <v>8.94</v>
      </c>
      <c r="L34" s="180">
        <f t="shared" ca="1" si="8"/>
        <v>0</v>
      </c>
      <c r="M34" s="181">
        <f t="shared" ca="1" si="9"/>
        <v>652.84</v>
      </c>
      <c r="N34" s="179">
        <f t="shared" ca="1" si="10"/>
        <v>487.01808128264202</v>
      </c>
      <c r="O34" s="180">
        <f t="shared" ca="1" si="11"/>
        <v>156.87938193836163</v>
      </c>
      <c r="P34" s="180">
        <f t="shared" ca="1" si="12"/>
        <v>8.9399647789963854</v>
      </c>
      <c r="Q34" s="180">
        <f t="shared" ca="1" si="13"/>
        <v>0</v>
      </c>
      <c r="R34" s="181">
        <f t="shared" ca="1" si="14"/>
        <v>652.83742799999993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652.83742800000005</v>
      </c>
      <c r="I35" s="183">
        <f t="shared" ca="1" si="5"/>
        <v>487.02</v>
      </c>
      <c r="J35" s="180">
        <f t="shared" ca="1" si="6"/>
        <v>156.88</v>
      </c>
      <c r="K35" s="180">
        <f t="shared" ca="1" si="7"/>
        <v>8.94</v>
      </c>
      <c r="L35" s="180">
        <f t="shared" ca="1" si="8"/>
        <v>0</v>
      </c>
      <c r="M35" s="181">
        <f t="shared" ca="1" si="9"/>
        <v>652.84</v>
      </c>
      <c r="N35" s="179">
        <f t="shared" ca="1" si="10"/>
        <v>487.01808128264202</v>
      </c>
      <c r="O35" s="180">
        <f t="shared" ca="1" si="11"/>
        <v>156.87938193836163</v>
      </c>
      <c r="P35" s="180">
        <f t="shared" ca="1" si="12"/>
        <v>8.9399647789963854</v>
      </c>
      <c r="Q35" s="180">
        <f t="shared" ca="1" si="13"/>
        <v>0</v>
      </c>
      <c r="R35" s="181">
        <f t="shared" ca="1" si="14"/>
        <v>652.83742799999993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652.83742800000005</v>
      </c>
      <c r="I36" s="183">
        <f t="shared" ca="1" si="5"/>
        <v>487.02</v>
      </c>
      <c r="J36" s="180">
        <f t="shared" ca="1" si="6"/>
        <v>156.88</v>
      </c>
      <c r="K36" s="180">
        <f t="shared" ca="1" si="7"/>
        <v>8.94</v>
      </c>
      <c r="L36" s="180">
        <f t="shared" ca="1" si="8"/>
        <v>0</v>
      </c>
      <c r="M36" s="181">
        <f t="shared" ca="1" si="9"/>
        <v>652.84</v>
      </c>
      <c r="N36" s="179">
        <f t="shared" ca="1" si="10"/>
        <v>487.01808128264202</v>
      </c>
      <c r="O36" s="180">
        <f t="shared" ca="1" si="11"/>
        <v>156.87938193836163</v>
      </c>
      <c r="P36" s="180">
        <f t="shared" ca="1" si="12"/>
        <v>8.9399647789963854</v>
      </c>
      <c r="Q36" s="180">
        <f t="shared" ca="1" si="13"/>
        <v>0</v>
      </c>
      <c r="R36" s="181">
        <f t="shared" ca="1" si="14"/>
        <v>652.83742799999993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652.83742800000005</v>
      </c>
      <c r="I37" s="183">
        <f t="shared" ca="1" si="5"/>
        <v>487.02</v>
      </c>
      <c r="J37" s="180">
        <f t="shared" ca="1" si="6"/>
        <v>156.88</v>
      </c>
      <c r="K37" s="180">
        <f t="shared" ca="1" si="7"/>
        <v>8.94</v>
      </c>
      <c r="L37" s="180">
        <f t="shared" ca="1" si="8"/>
        <v>0</v>
      </c>
      <c r="M37" s="181">
        <f t="shared" ca="1" si="9"/>
        <v>652.84</v>
      </c>
      <c r="N37" s="179">
        <f t="shared" ca="1" si="10"/>
        <v>487.01808128264202</v>
      </c>
      <c r="O37" s="180">
        <f t="shared" ca="1" si="11"/>
        <v>156.87938193836163</v>
      </c>
      <c r="P37" s="180">
        <f t="shared" ca="1" si="12"/>
        <v>8.9399647789963854</v>
      </c>
      <c r="Q37" s="180">
        <f t="shared" ca="1" si="13"/>
        <v>0</v>
      </c>
      <c r="R37" s="181">
        <f t="shared" ca="1" si="14"/>
        <v>652.83742799999993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652.83742800000005</v>
      </c>
      <c r="I38" s="183">
        <f t="shared" ca="1" si="5"/>
        <v>487.02</v>
      </c>
      <c r="J38" s="180">
        <f t="shared" ca="1" si="6"/>
        <v>156.88</v>
      </c>
      <c r="K38" s="180">
        <f t="shared" ca="1" si="7"/>
        <v>8.94</v>
      </c>
      <c r="L38" s="180">
        <f t="shared" ca="1" si="8"/>
        <v>0</v>
      </c>
      <c r="M38" s="181">
        <f t="shared" ca="1" si="9"/>
        <v>652.84</v>
      </c>
      <c r="N38" s="179">
        <f t="shared" ca="1" si="10"/>
        <v>487.01808128264202</v>
      </c>
      <c r="O38" s="180">
        <f t="shared" ca="1" si="11"/>
        <v>156.87938193836163</v>
      </c>
      <c r="P38" s="180">
        <f t="shared" ca="1" si="12"/>
        <v>8.9399647789963854</v>
      </c>
      <c r="Q38" s="180">
        <f t="shared" ca="1" si="13"/>
        <v>0</v>
      </c>
      <c r="R38" s="181">
        <f t="shared" ca="1" si="14"/>
        <v>652.83742799999993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652.83742800000005</v>
      </c>
      <c r="I39" s="183">
        <f t="shared" ca="1" si="5"/>
        <v>487.02</v>
      </c>
      <c r="J39" s="180">
        <f t="shared" ca="1" si="6"/>
        <v>156.88</v>
      </c>
      <c r="K39" s="180">
        <f t="shared" ca="1" si="7"/>
        <v>8.94</v>
      </c>
      <c r="L39" s="180">
        <f t="shared" ca="1" si="8"/>
        <v>0</v>
      </c>
      <c r="M39" s="181">
        <f t="shared" ca="1" si="9"/>
        <v>652.84</v>
      </c>
      <c r="N39" s="179">
        <f t="shared" ca="1" si="10"/>
        <v>487.01808128264202</v>
      </c>
      <c r="O39" s="180">
        <f t="shared" ca="1" si="11"/>
        <v>156.87938193836163</v>
      </c>
      <c r="P39" s="180">
        <f t="shared" ca="1" si="12"/>
        <v>8.9399647789963854</v>
      </c>
      <c r="Q39" s="180">
        <f t="shared" ca="1" si="13"/>
        <v>0</v>
      </c>
      <c r="R39" s="181">
        <f t="shared" ca="1" si="14"/>
        <v>652.83742799999993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652.83742800000005</v>
      </c>
      <c r="I40" s="183">
        <f t="shared" ca="1" si="5"/>
        <v>487.02</v>
      </c>
      <c r="J40" s="180">
        <f t="shared" ca="1" si="6"/>
        <v>156.88</v>
      </c>
      <c r="K40" s="180">
        <f t="shared" ca="1" si="7"/>
        <v>8.94</v>
      </c>
      <c r="L40" s="180">
        <f t="shared" ca="1" si="8"/>
        <v>0</v>
      </c>
      <c r="M40" s="181">
        <f t="shared" ca="1" si="9"/>
        <v>652.84</v>
      </c>
      <c r="N40" s="179">
        <f t="shared" ca="1" si="10"/>
        <v>487.01808128264202</v>
      </c>
      <c r="O40" s="180">
        <f t="shared" ca="1" si="11"/>
        <v>156.87938193836163</v>
      </c>
      <c r="P40" s="180">
        <f t="shared" ca="1" si="12"/>
        <v>8.9399647789963854</v>
      </c>
      <c r="Q40" s="180">
        <f t="shared" ca="1" si="13"/>
        <v>0</v>
      </c>
      <c r="R40" s="181">
        <f t="shared" ca="1" si="14"/>
        <v>652.83742799999993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652.83742800000005</v>
      </c>
      <c r="I41" s="183">
        <f t="shared" ca="1" si="5"/>
        <v>487.02</v>
      </c>
      <c r="J41" s="180">
        <f t="shared" ca="1" si="6"/>
        <v>156.88</v>
      </c>
      <c r="K41" s="180">
        <f t="shared" ca="1" si="7"/>
        <v>8.94</v>
      </c>
      <c r="L41" s="180">
        <f t="shared" ca="1" si="8"/>
        <v>0</v>
      </c>
      <c r="M41" s="181">
        <f t="shared" ca="1" si="9"/>
        <v>652.84</v>
      </c>
      <c r="N41" s="179">
        <f t="shared" ca="1" si="10"/>
        <v>487.01808128264202</v>
      </c>
      <c r="O41" s="180">
        <f t="shared" ca="1" si="11"/>
        <v>156.87938193836163</v>
      </c>
      <c r="P41" s="180">
        <f t="shared" ca="1" si="12"/>
        <v>8.9399647789963854</v>
      </c>
      <c r="Q41" s="180">
        <f t="shared" ca="1" si="13"/>
        <v>0</v>
      </c>
      <c r="R41" s="181">
        <f t="shared" ca="1" si="14"/>
        <v>652.83742799999993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679.19</v>
      </c>
      <c r="H42" s="182">
        <f t="shared" ca="1" si="2"/>
        <v>652.83742800000005</v>
      </c>
      <c r="I42" s="183">
        <f t="shared" ca="1" si="5"/>
        <v>487.02</v>
      </c>
      <c r="J42" s="180">
        <f t="shared" ca="1" si="6"/>
        <v>156.88</v>
      </c>
      <c r="K42" s="180">
        <f t="shared" ca="1" si="7"/>
        <v>8.94</v>
      </c>
      <c r="L42" s="180">
        <f t="shared" ca="1" si="8"/>
        <v>0</v>
      </c>
      <c r="M42" s="181">
        <f t="shared" ca="1" si="9"/>
        <v>652.84</v>
      </c>
      <c r="N42" s="179">
        <f t="shared" ca="1" si="10"/>
        <v>487.01808128264202</v>
      </c>
      <c r="O42" s="180">
        <f t="shared" ca="1" si="11"/>
        <v>156.87938193836163</v>
      </c>
      <c r="P42" s="180">
        <f t="shared" ca="1" si="12"/>
        <v>8.9399647789963854</v>
      </c>
      <c r="Q42" s="180">
        <f t="shared" ca="1" si="13"/>
        <v>0</v>
      </c>
      <c r="R42" s="181">
        <f t="shared" ca="1" si="14"/>
        <v>652.83742799999993</v>
      </c>
      <c r="W42" s="46"/>
      <c r="X42" s="46">
        <v>42</v>
      </c>
    </row>
    <row r="43" spans="1:24">
      <c r="A43" s="61" t="s">
        <v>85</v>
      </c>
      <c r="B43" s="174">
        <f t="shared" ca="1" si="3"/>
        <v>679.19316800000001</v>
      </c>
      <c r="C43" s="179">
        <f t="shared" ca="1" si="15"/>
        <v>506.67810332800002</v>
      </c>
      <c r="D43" s="180">
        <f t="shared" ca="1" si="15"/>
        <v>163.21011827040005</v>
      </c>
      <c r="E43" s="180">
        <f t="shared" ca="1" si="15"/>
        <v>9.3049464016000005</v>
      </c>
      <c r="F43" s="181">
        <f t="shared" ca="1" si="15"/>
        <v>0</v>
      </c>
      <c r="G43" s="182">
        <f t="shared" ca="1" si="1"/>
        <v>679.19</v>
      </c>
      <c r="H43" s="182">
        <f t="shared" ca="1" si="2"/>
        <v>652.83742800000005</v>
      </c>
      <c r="I43" s="183">
        <f t="shared" ca="1" si="5"/>
        <v>487.02</v>
      </c>
      <c r="J43" s="180">
        <f t="shared" ca="1" si="6"/>
        <v>156.88</v>
      </c>
      <c r="K43" s="180">
        <f t="shared" ca="1" si="7"/>
        <v>8.94</v>
      </c>
      <c r="L43" s="180">
        <f t="shared" ca="1" si="8"/>
        <v>0</v>
      </c>
      <c r="M43" s="181">
        <f t="shared" ca="1" si="9"/>
        <v>652.84</v>
      </c>
      <c r="N43" s="179">
        <f t="shared" ca="1" si="10"/>
        <v>487.01808128264202</v>
      </c>
      <c r="O43" s="180">
        <f t="shared" ca="1" si="11"/>
        <v>156.87938193836163</v>
      </c>
      <c r="P43" s="180">
        <f t="shared" ca="1" si="12"/>
        <v>8.9399647789963854</v>
      </c>
      <c r="Q43" s="180">
        <f t="shared" ca="1" si="13"/>
        <v>0</v>
      </c>
      <c r="R43" s="181">
        <f t="shared" ca="1" si="14"/>
        <v>652.83742799999993</v>
      </c>
      <c r="W43" s="46"/>
      <c r="X43" s="46">
        <v>43</v>
      </c>
    </row>
    <row r="44" spans="1:24">
      <c r="A44" s="61" t="s">
        <v>86</v>
      </c>
      <c r="B44" s="174">
        <f t="shared" ca="1" si="3"/>
        <v>679.19316800000001</v>
      </c>
      <c r="C44" s="179">
        <f t="shared" ca="1" si="15"/>
        <v>506.67810332800002</v>
      </c>
      <c r="D44" s="180">
        <f t="shared" ca="1" si="15"/>
        <v>163.21011827040005</v>
      </c>
      <c r="E44" s="180">
        <f t="shared" ca="1" si="15"/>
        <v>9.3049464016000005</v>
      </c>
      <c r="F44" s="181">
        <f t="shared" ca="1" si="15"/>
        <v>0</v>
      </c>
      <c r="G44" s="182">
        <f t="shared" ca="1" si="1"/>
        <v>679.19</v>
      </c>
      <c r="H44" s="182">
        <f t="shared" ca="1" si="2"/>
        <v>652.83742800000005</v>
      </c>
      <c r="I44" s="183">
        <f t="shared" ca="1" si="5"/>
        <v>487.02</v>
      </c>
      <c r="J44" s="180">
        <f t="shared" ca="1" si="6"/>
        <v>156.88</v>
      </c>
      <c r="K44" s="180">
        <f t="shared" ca="1" si="7"/>
        <v>8.94</v>
      </c>
      <c r="L44" s="180">
        <f t="shared" ca="1" si="8"/>
        <v>0</v>
      </c>
      <c r="M44" s="181">
        <f t="shared" ca="1" si="9"/>
        <v>652.84</v>
      </c>
      <c r="N44" s="179">
        <f t="shared" ca="1" si="10"/>
        <v>487.01808128264202</v>
      </c>
      <c r="O44" s="180">
        <f t="shared" ca="1" si="11"/>
        <v>156.87938193836163</v>
      </c>
      <c r="P44" s="180">
        <f t="shared" ca="1" si="12"/>
        <v>8.9399647789963854</v>
      </c>
      <c r="Q44" s="180">
        <f t="shared" ca="1" si="13"/>
        <v>0</v>
      </c>
      <c r="R44" s="181">
        <f t="shared" ca="1" si="14"/>
        <v>652.83742799999993</v>
      </c>
      <c r="W44" s="46"/>
      <c r="X44" s="46">
        <v>44</v>
      </c>
    </row>
    <row r="45" spans="1:24">
      <c r="A45" s="61" t="s">
        <v>87</v>
      </c>
      <c r="B45" s="174">
        <f t="shared" ca="1" si="3"/>
        <v>679.19316800000001</v>
      </c>
      <c r="C45" s="179">
        <f t="shared" ca="1" si="15"/>
        <v>506.67810332800002</v>
      </c>
      <c r="D45" s="180">
        <f t="shared" ca="1" si="15"/>
        <v>163.21011827040005</v>
      </c>
      <c r="E45" s="180">
        <f t="shared" ca="1" si="15"/>
        <v>9.3049464016000005</v>
      </c>
      <c r="F45" s="181">
        <f t="shared" ca="1" si="15"/>
        <v>0</v>
      </c>
      <c r="G45" s="182">
        <f t="shared" ca="1" si="1"/>
        <v>679.19</v>
      </c>
      <c r="H45" s="182">
        <f t="shared" ca="1" si="2"/>
        <v>652.83742800000005</v>
      </c>
      <c r="I45" s="183">
        <f t="shared" ca="1" si="5"/>
        <v>487.02</v>
      </c>
      <c r="J45" s="180">
        <f t="shared" ca="1" si="6"/>
        <v>156.88</v>
      </c>
      <c r="K45" s="180">
        <f t="shared" ca="1" si="7"/>
        <v>8.94</v>
      </c>
      <c r="L45" s="180">
        <f t="shared" ca="1" si="8"/>
        <v>0</v>
      </c>
      <c r="M45" s="181">
        <f t="shared" ca="1" si="9"/>
        <v>652.84</v>
      </c>
      <c r="N45" s="179">
        <f t="shared" ca="1" si="10"/>
        <v>487.01808128264202</v>
      </c>
      <c r="O45" s="180">
        <f t="shared" ca="1" si="11"/>
        <v>156.87938193836163</v>
      </c>
      <c r="P45" s="180">
        <f t="shared" ca="1" si="12"/>
        <v>8.9399647789963854</v>
      </c>
      <c r="Q45" s="180">
        <f t="shared" ca="1" si="13"/>
        <v>0</v>
      </c>
      <c r="R45" s="181">
        <f t="shared" ca="1" si="14"/>
        <v>652.83742799999993</v>
      </c>
      <c r="W45" s="46"/>
      <c r="X45" s="46">
        <v>45</v>
      </c>
    </row>
    <row r="46" spans="1:24">
      <c r="A46" s="61" t="s">
        <v>88</v>
      </c>
      <c r="B46" s="174">
        <f t="shared" ca="1" si="3"/>
        <v>679.19316800000001</v>
      </c>
      <c r="C46" s="179">
        <f t="shared" ca="1" si="15"/>
        <v>506.67810332800002</v>
      </c>
      <c r="D46" s="180">
        <f t="shared" ca="1" si="15"/>
        <v>163.21011827040005</v>
      </c>
      <c r="E46" s="180">
        <f t="shared" ca="1" si="15"/>
        <v>9.3049464016000005</v>
      </c>
      <c r="F46" s="181">
        <f t="shared" ca="1" si="15"/>
        <v>0</v>
      </c>
      <c r="G46" s="182">
        <f t="shared" ca="1" si="1"/>
        <v>679.19</v>
      </c>
      <c r="H46" s="182">
        <f t="shared" ca="1" si="2"/>
        <v>652.83742800000005</v>
      </c>
      <c r="I46" s="183">
        <f t="shared" ca="1" si="5"/>
        <v>487.02</v>
      </c>
      <c r="J46" s="180">
        <f t="shared" ca="1" si="6"/>
        <v>156.88</v>
      </c>
      <c r="K46" s="180">
        <f t="shared" ca="1" si="7"/>
        <v>8.94</v>
      </c>
      <c r="L46" s="180">
        <f t="shared" ca="1" si="8"/>
        <v>0</v>
      </c>
      <c r="M46" s="181">
        <f t="shared" ca="1" si="9"/>
        <v>652.84</v>
      </c>
      <c r="N46" s="179">
        <f t="shared" ca="1" si="10"/>
        <v>487.01808128264202</v>
      </c>
      <c r="O46" s="180">
        <f t="shared" ca="1" si="11"/>
        <v>156.87938193836163</v>
      </c>
      <c r="P46" s="180">
        <f t="shared" ca="1" si="12"/>
        <v>8.9399647789963854</v>
      </c>
      <c r="Q46" s="180">
        <f t="shared" ca="1" si="13"/>
        <v>0</v>
      </c>
      <c r="R46" s="181">
        <f t="shared" ca="1" si="14"/>
        <v>652.83742799999993</v>
      </c>
      <c r="W46" s="46"/>
      <c r="X46" s="46">
        <v>46</v>
      </c>
    </row>
    <row r="47" spans="1:24">
      <c r="A47" s="61" t="s">
        <v>89</v>
      </c>
      <c r="B47" s="174">
        <f t="shared" ca="1" si="3"/>
        <v>679.19316800000001</v>
      </c>
      <c r="C47" s="179">
        <f t="shared" ca="1" si="15"/>
        <v>506.67810332800002</v>
      </c>
      <c r="D47" s="180">
        <f t="shared" ca="1" si="15"/>
        <v>163.21011827040005</v>
      </c>
      <c r="E47" s="180">
        <f t="shared" ca="1" si="15"/>
        <v>9.3049464016000005</v>
      </c>
      <c r="F47" s="181">
        <f t="shared" ca="1" si="15"/>
        <v>0</v>
      </c>
      <c r="G47" s="182">
        <f t="shared" ca="1" si="1"/>
        <v>679.19</v>
      </c>
      <c r="H47" s="182">
        <f t="shared" ca="1" si="2"/>
        <v>652.83742800000005</v>
      </c>
      <c r="I47" s="183">
        <f t="shared" ca="1" si="5"/>
        <v>487.02</v>
      </c>
      <c r="J47" s="180">
        <f t="shared" ca="1" si="6"/>
        <v>156.88</v>
      </c>
      <c r="K47" s="180">
        <f t="shared" ca="1" si="7"/>
        <v>8.94</v>
      </c>
      <c r="L47" s="180">
        <f t="shared" ca="1" si="8"/>
        <v>0</v>
      </c>
      <c r="M47" s="181">
        <f t="shared" ca="1" si="9"/>
        <v>652.84</v>
      </c>
      <c r="N47" s="179">
        <f t="shared" ca="1" si="10"/>
        <v>487.01808128264202</v>
      </c>
      <c r="O47" s="180">
        <f t="shared" ca="1" si="11"/>
        <v>156.87938193836163</v>
      </c>
      <c r="P47" s="180">
        <f t="shared" ca="1" si="12"/>
        <v>8.9399647789963854</v>
      </c>
      <c r="Q47" s="180">
        <f t="shared" ca="1" si="13"/>
        <v>0</v>
      </c>
      <c r="R47" s="181">
        <f t="shared" ca="1" si="14"/>
        <v>652.83742799999993</v>
      </c>
      <c r="W47" s="46"/>
      <c r="X47" s="46">
        <v>47</v>
      </c>
    </row>
    <row r="48" spans="1:24">
      <c r="A48" s="61" t="s">
        <v>90</v>
      </c>
      <c r="B48" s="174">
        <f t="shared" ca="1" si="3"/>
        <v>679.19316800000001</v>
      </c>
      <c r="C48" s="179">
        <f t="shared" ca="1" si="15"/>
        <v>506.67810332800002</v>
      </c>
      <c r="D48" s="180">
        <f t="shared" ca="1" si="15"/>
        <v>163.21011827040005</v>
      </c>
      <c r="E48" s="180">
        <f t="shared" ca="1" si="15"/>
        <v>9.3049464016000005</v>
      </c>
      <c r="F48" s="181">
        <f t="shared" ca="1" si="15"/>
        <v>0</v>
      </c>
      <c r="G48" s="182">
        <f t="shared" ca="1" si="1"/>
        <v>679.19</v>
      </c>
      <c r="H48" s="182">
        <f t="shared" ca="1" si="2"/>
        <v>652.83742800000005</v>
      </c>
      <c r="I48" s="183">
        <f t="shared" ca="1" si="5"/>
        <v>487.02</v>
      </c>
      <c r="J48" s="180">
        <f t="shared" ca="1" si="6"/>
        <v>156.88</v>
      </c>
      <c r="K48" s="180">
        <f t="shared" ca="1" si="7"/>
        <v>8.94</v>
      </c>
      <c r="L48" s="180">
        <f t="shared" ca="1" si="8"/>
        <v>0</v>
      </c>
      <c r="M48" s="181">
        <f t="shared" ca="1" si="9"/>
        <v>652.84</v>
      </c>
      <c r="N48" s="179">
        <f t="shared" ca="1" si="10"/>
        <v>487.01808128264202</v>
      </c>
      <c r="O48" s="180">
        <f t="shared" ca="1" si="11"/>
        <v>156.87938193836163</v>
      </c>
      <c r="P48" s="180">
        <f t="shared" ca="1" si="12"/>
        <v>8.9399647789963854</v>
      </c>
      <c r="Q48" s="180">
        <f t="shared" ca="1" si="13"/>
        <v>0</v>
      </c>
      <c r="R48" s="181">
        <f t="shared" ca="1" si="14"/>
        <v>652.83742799999993</v>
      </c>
      <c r="W48" s="46"/>
      <c r="X48" s="46">
        <v>48</v>
      </c>
    </row>
    <row r="49" spans="1:24">
      <c r="A49" s="61" t="s">
        <v>91</v>
      </c>
      <c r="B49" s="174">
        <f t="shared" ca="1" si="3"/>
        <v>679.19316800000001</v>
      </c>
      <c r="C49" s="179">
        <f t="shared" ca="1" si="15"/>
        <v>506.67810332800002</v>
      </c>
      <c r="D49" s="180">
        <f t="shared" ca="1" si="15"/>
        <v>163.21011827040005</v>
      </c>
      <c r="E49" s="180">
        <f t="shared" ca="1" si="15"/>
        <v>9.3049464016000005</v>
      </c>
      <c r="F49" s="181">
        <f t="shared" ca="1" si="15"/>
        <v>0</v>
      </c>
      <c r="G49" s="182">
        <f t="shared" ca="1" si="1"/>
        <v>679.19</v>
      </c>
      <c r="H49" s="182">
        <f t="shared" ca="1" si="2"/>
        <v>652.83742800000005</v>
      </c>
      <c r="I49" s="183">
        <f t="shared" ca="1" si="5"/>
        <v>487.02</v>
      </c>
      <c r="J49" s="180">
        <f t="shared" ca="1" si="6"/>
        <v>156.88</v>
      </c>
      <c r="K49" s="180">
        <f t="shared" ca="1" si="7"/>
        <v>8.94</v>
      </c>
      <c r="L49" s="180">
        <f t="shared" ca="1" si="8"/>
        <v>0</v>
      </c>
      <c r="M49" s="181">
        <f t="shared" ca="1" si="9"/>
        <v>652.84</v>
      </c>
      <c r="N49" s="179">
        <f t="shared" ca="1" si="10"/>
        <v>487.01808128264202</v>
      </c>
      <c r="O49" s="180">
        <f t="shared" ca="1" si="11"/>
        <v>156.87938193836163</v>
      </c>
      <c r="P49" s="180">
        <f t="shared" ca="1" si="12"/>
        <v>8.9399647789963854</v>
      </c>
      <c r="Q49" s="180">
        <f t="shared" ca="1" si="13"/>
        <v>0</v>
      </c>
      <c r="R49" s="181">
        <f t="shared" ca="1" si="14"/>
        <v>652.83742799999993</v>
      </c>
      <c r="W49" s="46"/>
      <c r="X49" s="46">
        <v>49</v>
      </c>
    </row>
    <row r="50" spans="1:24">
      <c r="A50" s="61" t="s">
        <v>92</v>
      </c>
      <c r="B50" s="174">
        <f t="shared" ca="1" si="3"/>
        <v>679.19316800000001</v>
      </c>
      <c r="C50" s="179">
        <f t="shared" ca="1" si="15"/>
        <v>506.67810332800002</v>
      </c>
      <c r="D50" s="180">
        <f t="shared" ca="1" si="15"/>
        <v>163.21011827040005</v>
      </c>
      <c r="E50" s="180">
        <f t="shared" ca="1" si="15"/>
        <v>9.3049464016000005</v>
      </c>
      <c r="F50" s="181">
        <f t="shared" ca="1" si="15"/>
        <v>0</v>
      </c>
      <c r="G50" s="182">
        <f t="shared" ca="1" si="1"/>
        <v>679.19</v>
      </c>
      <c r="H50" s="182">
        <f t="shared" ca="1" si="2"/>
        <v>652.83742800000005</v>
      </c>
      <c r="I50" s="183">
        <f t="shared" ca="1" si="5"/>
        <v>487.02</v>
      </c>
      <c r="J50" s="180">
        <f t="shared" ca="1" si="6"/>
        <v>156.88</v>
      </c>
      <c r="K50" s="180">
        <f t="shared" ca="1" si="7"/>
        <v>8.94</v>
      </c>
      <c r="L50" s="180">
        <f t="shared" ca="1" si="8"/>
        <v>0</v>
      </c>
      <c r="M50" s="181">
        <f t="shared" ca="1" si="9"/>
        <v>652.84</v>
      </c>
      <c r="N50" s="179">
        <f t="shared" ca="1" si="10"/>
        <v>487.01808128264202</v>
      </c>
      <c r="O50" s="180">
        <f t="shared" ca="1" si="11"/>
        <v>156.87938193836163</v>
      </c>
      <c r="P50" s="180">
        <f t="shared" ca="1" si="12"/>
        <v>8.9399647789963854</v>
      </c>
      <c r="Q50" s="180">
        <f t="shared" ca="1" si="13"/>
        <v>0</v>
      </c>
      <c r="R50" s="181">
        <f t="shared" ca="1" si="14"/>
        <v>652.83742799999993</v>
      </c>
      <c r="W50" s="46"/>
      <c r="X50" s="46">
        <v>50</v>
      </c>
    </row>
    <row r="51" spans="1:24">
      <c r="A51" s="61" t="s">
        <v>93</v>
      </c>
      <c r="B51" s="174">
        <f t="shared" ca="1" si="3"/>
        <v>679.19316800000001</v>
      </c>
      <c r="C51" s="179">
        <f t="shared" ca="1" si="15"/>
        <v>506.67810332800002</v>
      </c>
      <c r="D51" s="180">
        <f t="shared" ca="1" si="15"/>
        <v>163.21011827040005</v>
      </c>
      <c r="E51" s="180">
        <f t="shared" ca="1" si="15"/>
        <v>9.3049464016000005</v>
      </c>
      <c r="F51" s="181">
        <f t="shared" ca="1" si="15"/>
        <v>0</v>
      </c>
      <c r="G51" s="182">
        <f t="shared" ca="1" si="1"/>
        <v>679.19</v>
      </c>
      <c r="H51" s="182">
        <f t="shared" ca="1" si="2"/>
        <v>652.83742800000005</v>
      </c>
      <c r="I51" s="183">
        <f t="shared" ca="1" si="5"/>
        <v>487.02</v>
      </c>
      <c r="J51" s="180">
        <f t="shared" ca="1" si="6"/>
        <v>156.88</v>
      </c>
      <c r="K51" s="180">
        <f t="shared" ca="1" si="7"/>
        <v>8.94</v>
      </c>
      <c r="L51" s="180">
        <f t="shared" ca="1" si="8"/>
        <v>0</v>
      </c>
      <c r="M51" s="181">
        <f t="shared" ca="1" si="9"/>
        <v>652.84</v>
      </c>
      <c r="N51" s="179">
        <f t="shared" ca="1" si="10"/>
        <v>487.01808128264202</v>
      </c>
      <c r="O51" s="180">
        <f t="shared" ca="1" si="11"/>
        <v>156.87938193836163</v>
      </c>
      <c r="P51" s="180">
        <f t="shared" ca="1" si="12"/>
        <v>8.9399647789963854</v>
      </c>
      <c r="Q51" s="180">
        <f t="shared" ca="1" si="13"/>
        <v>0</v>
      </c>
      <c r="R51" s="181">
        <f t="shared" ca="1" si="14"/>
        <v>652.83742799999993</v>
      </c>
      <c r="W51" s="46"/>
      <c r="X51" s="46">
        <v>51</v>
      </c>
    </row>
    <row r="52" spans="1:24">
      <c r="A52" s="61" t="s">
        <v>94</v>
      </c>
      <c r="B52" s="174">
        <f t="shared" ca="1" si="3"/>
        <v>679.19316800000001</v>
      </c>
      <c r="C52" s="179">
        <f t="shared" ca="1" si="15"/>
        <v>506.67810332800002</v>
      </c>
      <c r="D52" s="180">
        <f t="shared" ca="1" si="15"/>
        <v>163.21011827040005</v>
      </c>
      <c r="E52" s="180">
        <f t="shared" ca="1" si="15"/>
        <v>9.3049464016000005</v>
      </c>
      <c r="F52" s="181">
        <f t="shared" ca="1" si="15"/>
        <v>0</v>
      </c>
      <c r="G52" s="182">
        <f t="shared" ca="1" si="1"/>
        <v>679.19</v>
      </c>
      <c r="H52" s="182">
        <f t="shared" ca="1" si="2"/>
        <v>652.83742800000005</v>
      </c>
      <c r="I52" s="183">
        <f t="shared" ca="1" si="5"/>
        <v>487.02</v>
      </c>
      <c r="J52" s="180">
        <f t="shared" ca="1" si="6"/>
        <v>156.88</v>
      </c>
      <c r="K52" s="180">
        <f t="shared" ca="1" si="7"/>
        <v>8.94</v>
      </c>
      <c r="L52" s="180">
        <f t="shared" ca="1" si="8"/>
        <v>0</v>
      </c>
      <c r="M52" s="181">
        <f t="shared" ca="1" si="9"/>
        <v>652.84</v>
      </c>
      <c r="N52" s="179">
        <f t="shared" ca="1" si="10"/>
        <v>487.01808128264202</v>
      </c>
      <c r="O52" s="180">
        <f t="shared" ca="1" si="11"/>
        <v>156.87938193836163</v>
      </c>
      <c r="P52" s="180">
        <f t="shared" ca="1" si="12"/>
        <v>8.9399647789963854</v>
      </c>
      <c r="Q52" s="180">
        <f t="shared" ca="1" si="13"/>
        <v>0</v>
      </c>
      <c r="R52" s="181">
        <f t="shared" ca="1" si="14"/>
        <v>652.83742799999993</v>
      </c>
      <c r="W52" s="46"/>
      <c r="X52" s="46">
        <v>52</v>
      </c>
    </row>
    <row r="53" spans="1:24">
      <c r="A53" s="61" t="s">
        <v>95</v>
      </c>
      <c r="B53" s="174">
        <f t="shared" ca="1" si="3"/>
        <v>679.19316800000001</v>
      </c>
      <c r="C53" s="179">
        <f t="shared" ca="1" si="15"/>
        <v>506.67810332800002</v>
      </c>
      <c r="D53" s="180">
        <f t="shared" ca="1" si="15"/>
        <v>163.21011827040005</v>
      </c>
      <c r="E53" s="180">
        <f t="shared" ca="1" si="15"/>
        <v>9.3049464016000005</v>
      </c>
      <c r="F53" s="181">
        <f t="shared" ca="1" si="15"/>
        <v>0</v>
      </c>
      <c r="G53" s="182">
        <f t="shared" ca="1" si="1"/>
        <v>595.98059999999998</v>
      </c>
      <c r="H53" s="182">
        <f t="shared" ca="1" si="2"/>
        <v>572.85655299999996</v>
      </c>
      <c r="I53" s="183">
        <f t="shared" ca="1" si="5"/>
        <v>487.02</v>
      </c>
      <c r="J53" s="180">
        <f t="shared" ca="1" si="6"/>
        <v>76.900000000000006</v>
      </c>
      <c r="K53" s="180">
        <f t="shared" ca="1" si="7"/>
        <v>8.94</v>
      </c>
      <c r="L53" s="180">
        <f t="shared" ca="1" si="8"/>
        <v>0</v>
      </c>
      <c r="M53" s="181">
        <f t="shared" ca="1" si="9"/>
        <v>572.86</v>
      </c>
      <c r="N53" s="179">
        <f t="shared" ca="1" si="10"/>
        <v>487.01706951447119</v>
      </c>
      <c r="O53" s="180">
        <f t="shared" ca="1" si="11"/>
        <v>76.899537279090879</v>
      </c>
      <c r="P53" s="180">
        <f t="shared" ca="1" si="12"/>
        <v>8.9399462064378721</v>
      </c>
      <c r="Q53" s="180">
        <f t="shared" ca="1" si="13"/>
        <v>0</v>
      </c>
      <c r="R53" s="181">
        <f t="shared" ca="1" si="14"/>
        <v>572.85655299999996</v>
      </c>
      <c r="W53" s="46"/>
      <c r="X53" s="46">
        <v>53</v>
      </c>
    </row>
    <row r="54" spans="1:24">
      <c r="A54" s="61" t="s">
        <v>96</v>
      </c>
      <c r="B54" s="174">
        <f t="shared" ca="1" si="3"/>
        <v>679.19316800000001</v>
      </c>
      <c r="C54" s="179">
        <f t="shared" ca="1" si="15"/>
        <v>506.67810332800002</v>
      </c>
      <c r="D54" s="180">
        <f t="shared" ca="1" si="15"/>
        <v>163.21011827040005</v>
      </c>
      <c r="E54" s="180">
        <f t="shared" ca="1" si="15"/>
        <v>9.3049464016000005</v>
      </c>
      <c r="F54" s="181">
        <f t="shared" ca="1" si="15"/>
        <v>0</v>
      </c>
      <c r="G54" s="182">
        <f t="shared" ca="1" si="1"/>
        <v>588.67570000000001</v>
      </c>
      <c r="H54" s="182">
        <f t="shared" ca="1" si="2"/>
        <v>565.83508300000005</v>
      </c>
      <c r="I54" s="183">
        <f t="shared" ca="1" si="5"/>
        <v>487.02</v>
      </c>
      <c r="J54" s="180">
        <f t="shared" ca="1" si="6"/>
        <v>76.900000000000006</v>
      </c>
      <c r="K54" s="180">
        <f t="shared" ca="1" si="7"/>
        <v>1.92</v>
      </c>
      <c r="L54" s="180">
        <f t="shared" ca="1" si="8"/>
        <v>0</v>
      </c>
      <c r="M54" s="181">
        <f t="shared" ca="1" si="9"/>
        <v>565.83999999999992</v>
      </c>
      <c r="N54" s="179">
        <f t="shared" ca="1" si="10"/>
        <v>487.01576792496121</v>
      </c>
      <c r="O54" s="180">
        <f t="shared" ca="1" si="11"/>
        <v>76.89933175933129</v>
      </c>
      <c r="P54" s="180">
        <f t="shared" ca="1" si="12"/>
        <v>1.9199833157076209</v>
      </c>
      <c r="Q54" s="180">
        <f t="shared" ca="1" si="13"/>
        <v>0</v>
      </c>
      <c r="R54" s="181">
        <f t="shared" ca="1" si="14"/>
        <v>565.83508300000017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666.89949999999999</v>
      </c>
      <c r="H55" s="182">
        <f t="shared" ca="1" si="2"/>
        <v>641.02379900000005</v>
      </c>
      <c r="I55" s="183">
        <f t="shared" ca="1" si="5"/>
        <v>487.23</v>
      </c>
      <c r="J55" s="180">
        <f t="shared" ca="1" si="6"/>
        <v>151.87</v>
      </c>
      <c r="K55" s="180">
        <f t="shared" ca="1" si="7"/>
        <v>1.92</v>
      </c>
      <c r="L55" s="180">
        <f t="shared" ca="1" si="8"/>
        <v>0</v>
      </c>
      <c r="M55" s="181">
        <f t="shared" ca="1" si="9"/>
        <v>641.02</v>
      </c>
      <c r="N55" s="179">
        <f t="shared" ca="1" si="10"/>
        <v>487.23288756477183</v>
      </c>
      <c r="O55" s="180">
        <f t="shared" ca="1" si="11"/>
        <v>151.87090005636333</v>
      </c>
      <c r="P55" s="180">
        <f t="shared" ca="1" si="12"/>
        <v>1.9200113788649342</v>
      </c>
      <c r="Q55" s="180">
        <f t="shared" ca="1" si="13"/>
        <v>0</v>
      </c>
      <c r="R55" s="181">
        <f t="shared" ca="1" si="14"/>
        <v>641.02379900000005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666.89949999999999</v>
      </c>
      <c r="H56" s="182">
        <f t="shared" ca="1" si="2"/>
        <v>641.02379900000005</v>
      </c>
      <c r="I56" s="183">
        <f t="shared" ca="1" si="5"/>
        <v>487.23</v>
      </c>
      <c r="J56" s="180">
        <f t="shared" ca="1" si="6"/>
        <v>151.87</v>
      </c>
      <c r="K56" s="180">
        <f t="shared" ca="1" si="7"/>
        <v>1.92</v>
      </c>
      <c r="L56" s="180">
        <f t="shared" ca="1" si="8"/>
        <v>0</v>
      </c>
      <c r="M56" s="181">
        <f t="shared" ca="1" si="9"/>
        <v>641.02</v>
      </c>
      <c r="N56" s="179">
        <f t="shared" ca="1" si="10"/>
        <v>487.23288756477183</v>
      </c>
      <c r="O56" s="180">
        <f t="shared" ca="1" si="11"/>
        <v>151.87090005636333</v>
      </c>
      <c r="P56" s="180">
        <f t="shared" ca="1" si="12"/>
        <v>1.9200113788649342</v>
      </c>
      <c r="Q56" s="180">
        <f t="shared" ca="1" si="13"/>
        <v>0</v>
      </c>
      <c r="R56" s="181">
        <f t="shared" ca="1" si="14"/>
        <v>641.02379900000005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593.10850000000005</v>
      </c>
      <c r="H57" s="182">
        <f t="shared" ca="1" si="2"/>
        <v>570.09589000000005</v>
      </c>
      <c r="I57" s="183">
        <f t="shared" ca="1" si="5"/>
        <v>487.23</v>
      </c>
      <c r="J57" s="180">
        <f t="shared" ca="1" si="6"/>
        <v>73.92</v>
      </c>
      <c r="K57" s="180">
        <f t="shared" ca="1" si="7"/>
        <v>8.9499999999999993</v>
      </c>
      <c r="L57" s="180">
        <f t="shared" ca="1" si="8"/>
        <v>0</v>
      </c>
      <c r="M57" s="181">
        <f t="shared" ca="1" si="9"/>
        <v>570.1</v>
      </c>
      <c r="N57" s="179">
        <f t="shared" ca="1" si="10"/>
        <v>487.2264874315033</v>
      </c>
      <c r="O57" s="180">
        <f t="shared" ca="1" si="11"/>
        <v>73.919467091387489</v>
      </c>
      <c r="P57" s="180">
        <f t="shared" ca="1" si="12"/>
        <v>8.9499354771092783</v>
      </c>
      <c r="Q57" s="180">
        <f t="shared" ca="1" si="13"/>
        <v>0</v>
      </c>
      <c r="R57" s="181">
        <f t="shared" ca="1" si="14"/>
        <v>570.09589000000005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593.10850000000005</v>
      </c>
      <c r="H58" s="182">
        <f t="shared" ca="1" si="2"/>
        <v>570.09589000000005</v>
      </c>
      <c r="I58" s="183">
        <f t="shared" ca="1" si="5"/>
        <v>487.23</v>
      </c>
      <c r="J58" s="180">
        <f t="shared" ca="1" si="6"/>
        <v>73.92</v>
      </c>
      <c r="K58" s="180">
        <f t="shared" ca="1" si="7"/>
        <v>8.9499999999999993</v>
      </c>
      <c r="L58" s="180">
        <f t="shared" ca="1" si="8"/>
        <v>0</v>
      </c>
      <c r="M58" s="181">
        <f t="shared" ca="1" si="9"/>
        <v>570.1</v>
      </c>
      <c r="N58" s="179">
        <f t="shared" ca="1" si="10"/>
        <v>487.2264874315033</v>
      </c>
      <c r="O58" s="180">
        <f t="shared" ca="1" si="11"/>
        <v>73.919467091387489</v>
      </c>
      <c r="P58" s="180">
        <f t="shared" ca="1" si="12"/>
        <v>8.9499354771092783</v>
      </c>
      <c r="Q58" s="180">
        <f t="shared" ca="1" si="13"/>
        <v>0</v>
      </c>
      <c r="R58" s="181">
        <f t="shared" ca="1" si="14"/>
        <v>570.09589000000005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671.20849999999996</v>
      </c>
      <c r="H59" s="182">
        <f t="shared" ca="1" si="2"/>
        <v>645.16561000000002</v>
      </c>
      <c r="I59" s="183">
        <f t="shared" ca="1" si="5"/>
        <v>487.23</v>
      </c>
      <c r="J59" s="180">
        <f t="shared" ca="1" si="6"/>
        <v>148.99</v>
      </c>
      <c r="K59" s="180">
        <f t="shared" ca="1" si="7"/>
        <v>8.9499999999999993</v>
      </c>
      <c r="L59" s="180">
        <f t="shared" ca="1" si="8"/>
        <v>0</v>
      </c>
      <c r="M59" s="181">
        <f t="shared" ca="1" si="9"/>
        <v>645.17000000000007</v>
      </c>
      <c r="N59" s="179">
        <f t="shared" ca="1" si="10"/>
        <v>487.22668468822167</v>
      </c>
      <c r="O59" s="180">
        <f t="shared" ca="1" si="11"/>
        <v>148.98898621123115</v>
      </c>
      <c r="P59" s="180">
        <f t="shared" ca="1" si="12"/>
        <v>8.9499391005471409</v>
      </c>
      <c r="Q59" s="180">
        <f t="shared" ca="1" si="13"/>
        <v>0</v>
      </c>
      <c r="R59" s="181">
        <f t="shared" ca="1" si="14"/>
        <v>645.1656099999999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590.12850000000003</v>
      </c>
      <c r="H60" s="182">
        <f t="shared" ca="1" si="2"/>
        <v>567.23151399999995</v>
      </c>
      <c r="I60" s="183">
        <f t="shared" ca="1" si="5"/>
        <v>487.23</v>
      </c>
      <c r="J60" s="180">
        <f t="shared" ca="1" si="6"/>
        <v>71.05</v>
      </c>
      <c r="K60" s="180">
        <f t="shared" ca="1" si="7"/>
        <v>8.9499999999999993</v>
      </c>
      <c r="L60" s="180">
        <f t="shared" ca="1" si="8"/>
        <v>0</v>
      </c>
      <c r="M60" s="181">
        <f t="shared" ca="1" si="9"/>
        <v>567.23</v>
      </c>
      <c r="N60" s="179">
        <f t="shared" ca="1" si="10"/>
        <v>487.23130047109635</v>
      </c>
      <c r="O60" s="180">
        <f t="shared" ca="1" si="11"/>
        <v>71.050189640357516</v>
      </c>
      <c r="P60" s="180">
        <f t="shared" ca="1" si="12"/>
        <v>8.9500238885460899</v>
      </c>
      <c r="Q60" s="180">
        <f t="shared" ca="1" si="13"/>
        <v>0</v>
      </c>
      <c r="R60" s="181">
        <f t="shared" ca="1" si="14"/>
        <v>567.23151399999995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590.12850000000003</v>
      </c>
      <c r="H61" s="182">
        <f t="shared" ca="1" si="2"/>
        <v>567.23151399999995</v>
      </c>
      <c r="I61" s="183">
        <f t="shared" ca="1" si="5"/>
        <v>487.23</v>
      </c>
      <c r="J61" s="180">
        <f t="shared" ca="1" si="6"/>
        <v>71.05</v>
      </c>
      <c r="K61" s="180">
        <f t="shared" ca="1" si="7"/>
        <v>8.9499999999999993</v>
      </c>
      <c r="L61" s="180">
        <f t="shared" ca="1" si="8"/>
        <v>0</v>
      </c>
      <c r="M61" s="181">
        <f t="shared" ca="1" si="9"/>
        <v>567.23</v>
      </c>
      <c r="N61" s="179">
        <f t="shared" ca="1" si="10"/>
        <v>487.23130047109635</v>
      </c>
      <c r="O61" s="180">
        <f t="shared" ca="1" si="11"/>
        <v>71.050189640357516</v>
      </c>
      <c r="P61" s="180">
        <f t="shared" ca="1" si="12"/>
        <v>8.9500238885460899</v>
      </c>
      <c r="Q61" s="180">
        <f t="shared" ca="1" si="13"/>
        <v>0</v>
      </c>
      <c r="R61" s="181">
        <f t="shared" ca="1" si="14"/>
        <v>567.23151399999995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590.12850000000003</v>
      </c>
      <c r="H62" s="182">
        <f t="shared" ca="1" si="2"/>
        <v>567.23151399999995</v>
      </c>
      <c r="I62" s="183">
        <f t="shared" ca="1" si="5"/>
        <v>487.23</v>
      </c>
      <c r="J62" s="180">
        <f t="shared" ca="1" si="6"/>
        <v>71.05</v>
      </c>
      <c r="K62" s="180">
        <f t="shared" ca="1" si="7"/>
        <v>8.9499999999999993</v>
      </c>
      <c r="L62" s="180">
        <f t="shared" ca="1" si="8"/>
        <v>0</v>
      </c>
      <c r="M62" s="181">
        <f t="shared" ca="1" si="9"/>
        <v>567.23</v>
      </c>
      <c r="N62" s="179">
        <f t="shared" ca="1" si="10"/>
        <v>487.23130047109635</v>
      </c>
      <c r="O62" s="180">
        <f t="shared" ca="1" si="11"/>
        <v>71.050189640357516</v>
      </c>
      <c r="P62" s="180">
        <f t="shared" ca="1" si="12"/>
        <v>8.9500238885460899</v>
      </c>
      <c r="Q62" s="180">
        <f t="shared" ca="1" si="13"/>
        <v>0</v>
      </c>
      <c r="R62" s="181">
        <f t="shared" ca="1" si="14"/>
        <v>567.23151399999995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653.50158099999999</v>
      </c>
      <c r="H63" s="182">
        <f t="shared" ca="1" si="2"/>
        <v>628.14571999999998</v>
      </c>
      <c r="I63" s="183">
        <f t="shared" ca="1" si="5"/>
        <v>481.56</v>
      </c>
      <c r="J63" s="180">
        <f t="shared" ca="1" si="6"/>
        <v>137.75</v>
      </c>
      <c r="K63" s="180">
        <f t="shared" ca="1" si="7"/>
        <v>8.84</v>
      </c>
      <c r="L63" s="180">
        <f t="shared" ca="1" si="8"/>
        <v>0</v>
      </c>
      <c r="M63" s="181">
        <f t="shared" ca="1" si="9"/>
        <v>628.15</v>
      </c>
      <c r="N63" s="179">
        <f t="shared" ca="1" si="10"/>
        <v>481.55671881429595</v>
      </c>
      <c r="O63" s="180">
        <f t="shared" ca="1" si="11"/>
        <v>137.74906141845102</v>
      </c>
      <c r="P63" s="180">
        <f t="shared" ca="1" si="12"/>
        <v>8.8399397672530444</v>
      </c>
      <c r="Q63" s="180">
        <f t="shared" ca="1" si="13"/>
        <v>0</v>
      </c>
      <c r="R63" s="181">
        <f t="shared" ca="1" si="14"/>
        <v>628.1457200000001</v>
      </c>
      <c r="W63" s="46"/>
      <c r="X63" s="46">
        <v>63</v>
      </c>
    </row>
    <row r="64" spans="1:24">
      <c r="A64" s="61" t="s">
        <v>106</v>
      </c>
      <c r="B64" s="174">
        <f t="shared" ca="1" si="3"/>
        <v>679.19316800000001</v>
      </c>
      <c r="C64" s="179">
        <f t="shared" ca="1" si="15"/>
        <v>506.67810332800002</v>
      </c>
      <c r="D64" s="180">
        <f t="shared" ca="1" si="15"/>
        <v>163.21011827040005</v>
      </c>
      <c r="E64" s="180">
        <f t="shared" ca="1" si="15"/>
        <v>9.3049464016000005</v>
      </c>
      <c r="F64" s="181">
        <f t="shared" ca="1" si="15"/>
        <v>0</v>
      </c>
      <c r="G64" s="182">
        <f t="shared" ca="1" si="1"/>
        <v>660.98059999999998</v>
      </c>
      <c r="H64" s="182">
        <f t="shared" ca="1" si="2"/>
        <v>635.33455300000003</v>
      </c>
      <c r="I64" s="183">
        <f t="shared" ca="1" si="5"/>
        <v>487.02</v>
      </c>
      <c r="J64" s="180">
        <f t="shared" ca="1" si="6"/>
        <v>139.37</v>
      </c>
      <c r="K64" s="180">
        <f t="shared" ca="1" si="7"/>
        <v>8.94</v>
      </c>
      <c r="L64" s="180">
        <f t="shared" ca="1" si="8"/>
        <v>0</v>
      </c>
      <c r="M64" s="181">
        <f t="shared" ca="1" si="9"/>
        <v>635.33000000000004</v>
      </c>
      <c r="N64" s="179">
        <f t="shared" ca="1" si="10"/>
        <v>487.02349015796511</v>
      </c>
      <c r="O64" s="180">
        <f t="shared" ca="1" si="11"/>
        <v>139.37099877482569</v>
      </c>
      <c r="P64" s="180">
        <f t="shared" ca="1" si="12"/>
        <v>8.9400640672091658</v>
      </c>
      <c r="Q64" s="180">
        <f t="shared" ca="1" si="13"/>
        <v>0</v>
      </c>
      <c r="R64" s="181">
        <f t="shared" ca="1" si="14"/>
        <v>635.33455300000003</v>
      </c>
      <c r="W64" s="46"/>
      <c r="X64" s="46">
        <v>64</v>
      </c>
    </row>
    <row r="65" spans="1:24">
      <c r="A65" s="61" t="s">
        <v>107</v>
      </c>
      <c r="B65" s="174">
        <f t="shared" ca="1" si="3"/>
        <v>679.19316800000001</v>
      </c>
      <c r="C65" s="179">
        <f t="shared" ca="1" si="15"/>
        <v>506.67810332800002</v>
      </c>
      <c r="D65" s="180">
        <f t="shared" ca="1" si="15"/>
        <v>163.21011827040005</v>
      </c>
      <c r="E65" s="180">
        <f t="shared" ca="1" si="15"/>
        <v>9.3049464016000005</v>
      </c>
      <c r="F65" s="181">
        <f t="shared" ca="1" si="15"/>
        <v>0</v>
      </c>
      <c r="G65" s="182">
        <f t="shared" ca="1" si="1"/>
        <v>655.98059999999998</v>
      </c>
      <c r="H65" s="182">
        <f t="shared" ca="1" si="2"/>
        <v>630.52855299999999</v>
      </c>
      <c r="I65" s="183">
        <f t="shared" ca="1" si="5"/>
        <v>487.02</v>
      </c>
      <c r="J65" s="180">
        <f t="shared" ca="1" si="6"/>
        <v>134.57</v>
      </c>
      <c r="K65" s="180">
        <f t="shared" ca="1" si="7"/>
        <v>8.94</v>
      </c>
      <c r="L65" s="180">
        <f t="shared" ca="1" si="8"/>
        <v>0</v>
      </c>
      <c r="M65" s="181">
        <f t="shared" ca="1" si="9"/>
        <v>630.53</v>
      </c>
      <c r="N65" s="179">
        <f t="shared" ca="1" si="10"/>
        <v>487.01888234034857</v>
      </c>
      <c r="O65" s="180">
        <f t="shared" ca="1" si="11"/>
        <v>134.56969117601065</v>
      </c>
      <c r="P65" s="180">
        <f t="shared" ca="1" si="12"/>
        <v>8.9399794836407462</v>
      </c>
      <c r="Q65" s="180">
        <f t="shared" ca="1" si="13"/>
        <v>0</v>
      </c>
      <c r="R65" s="181">
        <f t="shared" ca="1" si="14"/>
        <v>630.52855299999999</v>
      </c>
      <c r="W65" s="46"/>
      <c r="X65" s="46">
        <v>65</v>
      </c>
    </row>
    <row r="66" spans="1:24">
      <c r="A66" s="61" t="s">
        <v>108</v>
      </c>
      <c r="B66" s="174">
        <f t="shared" ca="1" si="3"/>
        <v>679.19316800000001</v>
      </c>
      <c r="C66" s="179">
        <f t="shared" ca="1" si="15"/>
        <v>506.67810332800002</v>
      </c>
      <c r="D66" s="180">
        <f t="shared" ca="1" si="15"/>
        <v>163.21011827040005</v>
      </c>
      <c r="E66" s="180">
        <f t="shared" ca="1" si="15"/>
        <v>9.3049464016000005</v>
      </c>
      <c r="F66" s="181">
        <f t="shared" ca="1" si="15"/>
        <v>0</v>
      </c>
      <c r="G66" s="182">
        <f t="shared" ca="1" si="1"/>
        <v>655.98059999999998</v>
      </c>
      <c r="H66" s="182">
        <f t="shared" ca="1" si="2"/>
        <v>630.52855299999999</v>
      </c>
      <c r="I66" s="183">
        <f t="shared" ca="1" si="5"/>
        <v>487.02</v>
      </c>
      <c r="J66" s="180">
        <f t="shared" ca="1" si="6"/>
        <v>134.57</v>
      </c>
      <c r="K66" s="180">
        <f t="shared" ca="1" si="7"/>
        <v>8.94</v>
      </c>
      <c r="L66" s="180">
        <f t="shared" ca="1" si="8"/>
        <v>0</v>
      </c>
      <c r="M66" s="181">
        <f t="shared" ca="1" si="9"/>
        <v>630.53</v>
      </c>
      <c r="N66" s="179">
        <f t="shared" ca="1" si="10"/>
        <v>487.01888234034857</v>
      </c>
      <c r="O66" s="180">
        <f t="shared" ca="1" si="11"/>
        <v>134.56969117601065</v>
      </c>
      <c r="P66" s="180">
        <f t="shared" ca="1" si="12"/>
        <v>8.9399794836407462</v>
      </c>
      <c r="Q66" s="180">
        <f t="shared" ca="1" si="13"/>
        <v>0</v>
      </c>
      <c r="R66" s="181">
        <f t="shared" ca="1" si="14"/>
        <v>630.52855299999999</v>
      </c>
      <c r="W66" s="46"/>
      <c r="X66" s="46">
        <v>66</v>
      </c>
    </row>
    <row r="67" spans="1:24">
      <c r="A67" s="61" t="s">
        <v>109</v>
      </c>
      <c r="B67" s="174">
        <f t="shared" ca="1" si="3"/>
        <v>679.19316800000001</v>
      </c>
      <c r="C67" s="179">
        <f t="shared" ca="1" si="15"/>
        <v>506.67810332800002</v>
      </c>
      <c r="D67" s="180">
        <f t="shared" ca="1" si="15"/>
        <v>163.21011827040005</v>
      </c>
      <c r="E67" s="180">
        <f t="shared" ca="1" si="15"/>
        <v>9.3049464016000005</v>
      </c>
      <c r="F67" s="181">
        <f t="shared" ca="1" si="15"/>
        <v>0</v>
      </c>
      <c r="G67" s="182">
        <f t="shared" ref="G67:G98" ca="1" si="16">INDIRECT("ISGS_exbus!" &amp; $V$3 &amp; X67)</f>
        <v>679.18996600000003</v>
      </c>
      <c r="H67" s="182">
        <f t="shared" ref="H67:H98" ca="1" si="17">INDIRECT("ISGS_Delhi_pp!" &amp; $V$3 &amp; X67)</f>
        <v>652.83739500000001</v>
      </c>
      <c r="I67" s="183">
        <f t="shared" ca="1" si="5"/>
        <v>487.02</v>
      </c>
      <c r="J67" s="180">
        <f t="shared" ca="1" si="6"/>
        <v>156.88</v>
      </c>
      <c r="K67" s="180">
        <f t="shared" ca="1" si="7"/>
        <v>8.94</v>
      </c>
      <c r="L67" s="180">
        <f t="shared" ca="1" si="8"/>
        <v>0</v>
      </c>
      <c r="M67" s="181">
        <f t="shared" ca="1" si="9"/>
        <v>652.84</v>
      </c>
      <c r="N67" s="179">
        <f t="shared" ca="1" si="10"/>
        <v>487.01805666457324</v>
      </c>
      <c r="O67" s="180">
        <f t="shared" ca="1" si="11"/>
        <v>156.8793740083328</v>
      </c>
      <c r="P67" s="180">
        <f t="shared" ca="1" si="12"/>
        <v>8.9399643270939269</v>
      </c>
      <c r="Q67" s="180">
        <f t="shared" ca="1" si="13"/>
        <v>0</v>
      </c>
      <c r="R67" s="181">
        <f t="shared" ca="1" si="14"/>
        <v>652.8373949999999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679.19316800000001</v>
      </c>
      <c r="C68" s="179">
        <f t="shared" ref="C68:F98" ca="1" si="19">$B68*C$1/100</f>
        <v>506.67810332800002</v>
      </c>
      <c r="D68" s="180">
        <f t="shared" ca="1" si="19"/>
        <v>163.21011827040005</v>
      </c>
      <c r="E68" s="180">
        <f t="shared" ca="1" si="19"/>
        <v>9.3049464016000005</v>
      </c>
      <c r="F68" s="181">
        <f t="shared" ca="1" si="19"/>
        <v>0</v>
      </c>
      <c r="G68" s="182">
        <f t="shared" ca="1" si="16"/>
        <v>679.19</v>
      </c>
      <c r="H68" s="182">
        <f t="shared" ca="1" si="17"/>
        <v>652.83742800000005</v>
      </c>
      <c r="I68" s="183">
        <f t="shared" ref="I68:I98" ca="1" si="20">INDIRECT("BRPL_EOD!" &amp; $V$3 &amp; X68)</f>
        <v>487.02</v>
      </c>
      <c r="J68" s="180">
        <f t="shared" ref="J68:J98" ca="1" si="21">INDIRECT("BYPL_EOD!" &amp; $V$3 &amp; X68)</f>
        <v>156.88</v>
      </c>
      <c r="K68" s="180">
        <f t="shared" ref="K68:K98" ca="1" si="22">INDIRECT("TPDDL_EOD!" &amp; $V$3 &amp; X68)</f>
        <v>8.94</v>
      </c>
      <c r="L68" s="180">
        <f t="shared" ref="L68:L98" ca="1" si="23">INDIRECT("NDMC_EOD!" &amp; $V$3 &amp; X68)</f>
        <v>0</v>
      </c>
      <c r="M68" s="181">
        <f t="shared" ref="M68:M98" ca="1" si="24">SUM(I68:L68)</f>
        <v>652.84</v>
      </c>
      <c r="N68" s="179">
        <f t="shared" ref="N68:N98" ca="1" si="25">INDIRECT("BRPL_ISGS_exbus!" &amp; $V$3 &amp; X68)</f>
        <v>487.01808128264202</v>
      </c>
      <c r="O68" s="180">
        <f t="shared" ref="O68:O98" ca="1" si="26">INDIRECT("BYPL_ISGS_exbus!" &amp; $V$3 &amp; X68)</f>
        <v>156.87938193836163</v>
      </c>
      <c r="P68" s="180">
        <f t="shared" ref="P68:P98" ca="1" si="27">INDIRECT("TPDDL_ISGS_exbus!" &amp; $V$3 &amp; X68)</f>
        <v>8.9399647789963854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652.83742799999993</v>
      </c>
      <c r="W68" s="46"/>
      <c r="X68" s="46">
        <v>68</v>
      </c>
    </row>
    <row r="69" spans="1:24">
      <c r="A69" s="61" t="s">
        <v>111</v>
      </c>
      <c r="B69" s="174">
        <f t="shared" ca="1" si="18"/>
        <v>679.19316800000001</v>
      </c>
      <c r="C69" s="179">
        <f t="shared" ca="1" si="19"/>
        <v>506.67810332800002</v>
      </c>
      <c r="D69" s="180">
        <f t="shared" ca="1" si="19"/>
        <v>163.21011827040005</v>
      </c>
      <c r="E69" s="180">
        <f t="shared" ca="1" si="19"/>
        <v>9.3049464016000005</v>
      </c>
      <c r="F69" s="181">
        <f t="shared" ca="1" si="19"/>
        <v>0</v>
      </c>
      <c r="G69" s="182">
        <f t="shared" ca="1" si="16"/>
        <v>679.19</v>
      </c>
      <c r="H69" s="182">
        <f t="shared" ca="1" si="17"/>
        <v>652.83742800000005</v>
      </c>
      <c r="I69" s="183">
        <f t="shared" ca="1" si="20"/>
        <v>487.02</v>
      </c>
      <c r="J69" s="180">
        <f t="shared" ca="1" si="21"/>
        <v>156.88</v>
      </c>
      <c r="K69" s="180">
        <f t="shared" ca="1" si="22"/>
        <v>8.94</v>
      </c>
      <c r="L69" s="180">
        <f t="shared" ca="1" si="23"/>
        <v>0</v>
      </c>
      <c r="M69" s="181">
        <f t="shared" ca="1" si="24"/>
        <v>652.84</v>
      </c>
      <c r="N69" s="179">
        <f t="shared" ca="1" si="25"/>
        <v>487.01808128264202</v>
      </c>
      <c r="O69" s="180">
        <f t="shared" ca="1" si="26"/>
        <v>156.87938193836163</v>
      </c>
      <c r="P69" s="180">
        <f t="shared" ca="1" si="27"/>
        <v>8.9399647789963854</v>
      </c>
      <c r="Q69" s="180">
        <f t="shared" ca="1" si="28"/>
        <v>0</v>
      </c>
      <c r="R69" s="181">
        <f t="shared" ca="1" si="29"/>
        <v>652.83742799999993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679.19</v>
      </c>
      <c r="H70" s="182">
        <f t="shared" ca="1" si="17"/>
        <v>652.83742800000005</v>
      </c>
      <c r="I70" s="183">
        <f t="shared" ca="1" si="20"/>
        <v>487.02</v>
      </c>
      <c r="J70" s="180">
        <f t="shared" ca="1" si="21"/>
        <v>156.88</v>
      </c>
      <c r="K70" s="180">
        <f t="shared" ca="1" si="22"/>
        <v>8.94</v>
      </c>
      <c r="L70" s="180">
        <f t="shared" ca="1" si="23"/>
        <v>0</v>
      </c>
      <c r="M70" s="181">
        <f t="shared" ca="1" si="24"/>
        <v>652.84</v>
      </c>
      <c r="N70" s="179">
        <f t="shared" ca="1" si="25"/>
        <v>487.01808128264202</v>
      </c>
      <c r="O70" s="180">
        <f t="shared" ca="1" si="26"/>
        <v>156.87938193836163</v>
      </c>
      <c r="P70" s="180">
        <f t="shared" ca="1" si="27"/>
        <v>8.9399647789963854</v>
      </c>
      <c r="Q70" s="180">
        <f t="shared" ca="1" si="28"/>
        <v>0</v>
      </c>
      <c r="R70" s="181">
        <f t="shared" ca="1" si="29"/>
        <v>652.83742799999993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679.19</v>
      </c>
      <c r="H71" s="182">
        <f t="shared" ca="1" si="17"/>
        <v>652.83742800000005</v>
      </c>
      <c r="I71" s="183">
        <f t="shared" ca="1" si="20"/>
        <v>487.02</v>
      </c>
      <c r="J71" s="180">
        <f t="shared" ca="1" si="21"/>
        <v>156.88</v>
      </c>
      <c r="K71" s="180">
        <f t="shared" ca="1" si="22"/>
        <v>8.94</v>
      </c>
      <c r="L71" s="180">
        <f t="shared" ca="1" si="23"/>
        <v>0</v>
      </c>
      <c r="M71" s="181">
        <f t="shared" ca="1" si="24"/>
        <v>652.84</v>
      </c>
      <c r="N71" s="179">
        <f t="shared" ca="1" si="25"/>
        <v>487.01808128264202</v>
      </c>
      <c r="O71" s="180">
        <f t="shared" ca="1" si="26"/>
        <v>156.87938193836163</v>
      </c>
      <c r="P71" s="180">
        <f t="shared" ca="1" si="27"/>
        <v>8.9399647789963854</v>
      </c>
      <c r="Q71" s="180">
        <f t="shared" ca="1" si="28"/>
        <v>0</v>
      </c>
      <c r="R71" s="181">
        <f t="shared" ca="1" si="29"/>
        <v>652.83742799999993</v>
      </c>
      <c r="W71" s="46"/>
      <c r="X71" s="46">
        <v>71</v>
      </c>
    </row>
    <row r="72" spans="1:24">
      <c r="A72" s="61" t="s">
        <v>114</v>
      </c>
      <c r="B72" s="174">
        <f t="shared" ca="1" si="18"/>
        <v>679.19316800000001</v>
      </c>
      <c r="C72" s="179">
        <f t="shared" ca="1" si="19"/>
        <v>506.67810332800002</v>
      </c>
      <c r="D72" s="180">
        <f t="shared" ca="1" si="19"/>
        <v>163.21011827040005</v>
      </c>
      <c r="E72" s="180">
        <f t="shared" ca="1" si="19"/>
        <v>9.3049464016000005</v>
      </c>
      <c r="F72" s="181">
        <f t="shared" ca="1" si="19"/>
        <v>0</v>
      </c>
      <c r="G72" s="182">
        <f t="shared" ca="1" si="16"/>
        <v>679.19</v>
      </c>
      <c r="H72" s="182">
        <f t="shared" ca="1" si="17"/>
        <v>652.83742800000005</v>
      </c>
      <c r="I72" s="183">
        <f t="shared" ca="1" si="20"/>
        <v>487.02</v>
      </c>
      <c r="J72" s="180">
        <f t="shared" ca="1" si="21"/>
        <v>156.88</v>
      </c>
      <c r="K72" s="180">
        <f t="shared" ca="1" si="22"/>
        <v>8.94</v>
      </c>
      <c r="L72" s="180">
        <f t="shared" ca="1" si="23"/>
        <v>0</v>
      </c>
      <c r="M72" s="181">
        <f t="shared" ca="1" si="24"/>
        <v>652.84</v>
      </c>
      <c r="N72" s="179">
        <f t="shared" ca="1" si="25"/>
        <v>487.01808128264202</v>
      </c>
      <c r="O72" s="180">
        <f t="shared" ca="1" si="26"/>
        <v>156.87938193836163</v>
      </c>
      <c r="P72" s="180">
        <f t="shared" ca="1" si="27"/>
        <v>8.9399647789963854</v>
      </c>
      <c r="Q72" s="180">
        <f t="shared" ca="1" si="28"/>
        <v>0</v>
      </c>
      <c r="R72" s="181">
        <f t="shared" ca="1" si="29"/>
        <v>652.83742799999993</v>
      </c>
      <c r="W72" s="46"/>
      <c r="X72" s="46">
        <v>72</v>
      </c>
    </row>
    <row r="73" spans="1:24">
      <c r="A73" s="61" t="s">
        <v>115</v>
      </c>
      <c r="B73" s="174">
        <f t="shared" ca="1" si="18"/>
        <v>679.19316800000001</v>
      </c>
      <c r="C73" s="179">
        <f t="shared" ca="1" si="19"/>
        <v>506.67810332800002</v>
      </c>
      <c r="D73" s="180">
        <f t="shared" ca="1" si="19"/>
        <v>163.21011827040005</v>
      </c>
      <c r="E73" s="180">
        <f t="shared" ca="1" si="19"/>
        <v>9.3049464016000005</v>
      </c>
      <c r="F73" s="181">
        <f t="shared" ca="1" si="19"/>
        <v>0</v>
      </c>
      <c r="G73" s="182">
        <f t="shared" ca="1" si="16"/>
        <v>679.19</v>
      </c>
      <c r="H73" s="182">
        <f t="shared" ca="1" si="17"/>
        <v>652.83742800000005</v>
      </c>
      <c r="I73" s="183">
        <f t="shared" ca="1" si="20"/>
        <v>487.02</v>
      </c>
      <c r="J73" s="180">
        <f t="shared" ca="1" si="21"/>
        <v>156.88</v>
      </c>
      <c r="K73" s="180">
        <f t="shared" ca="1" si="22"/>
        <v>8.94</v>
      </c>
      <c r="L73" s="180">
        <f t="shared" ca="1" si="23"/>
        <v>0</v>
      </c>
      <c r="M73" s="181">
        <f t="shared" ca="1" si="24"/>
        <v>652.84</v>
      </c>
      <c r="N73" s="179">
        <f t="shared" ca="1" si="25"/>
        <v>487.01808128264202</v>
      </c>
      <c r="O73" s="180">
        <f t="shared" ca="1" si="26"/>
        <v>156.87938193836163</v>
      </c>
      <c r="P73" s="180">
        <f t="shared" ca="1" si="27"/>
        <v>8.9399647789963854</v>
      </c>
      <c r="Q73" s="180">
        <f t="shared" ca="1" si="28"/>
        <v>0</v>
      </c>
      <c r="R73" s="181">
        <f t="shared" ca="1" si="29"/>
        <v>652.83742799999993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679.19</v>
      </c>
      <c r="H74" s="182">
        <f t="shared" ca="1" si="17"/>
        <v>652.83742800000005</v>
      </c>
      <c r="I74" s="183">
        <f t="shared" ca="1" si="20"/>
        <v>487.02</v>
      </c>
      <c r="J74" s="180">
        <f t="shared" ca="1" si="21"/>
        <v>156.88</v>
      </c>
      <c r="K74" s="180">
        <f t="shared" ca="1" si="22"/>
        <v>8.94</v>
      </c>
      <c r="L74" s="180">
        <f t="shared" ca="1" si="23"/>
        <v>0</v>
      </c>
      <c r="M74" s="181">
        <f t="shared" ca="1" si="24"/>
        <v>652.84</v>
      </c>
      <c r="N74" s="179">
        <f t="shared" ca="1" si="25"/>
        <v>487.01808128264202</v>
      </c>
      <c r="O74" s="180">
        <f t="shared" ca="1" si="26"/>
        <v>156.87938193836163</v>
      </c>
      <c r="P74" s="180">
        <f t="shared" ca="1" si="27"/>
        <v>8.9399647789963854</v>
      </c>
      <c r="Q74" s="180">
        <f t="shared" ca="1" si="28"/>
        <v>0</v>
      </c>
      <c r="R74" s="181">
        <f t="shared" ca="1" si="29"/>
        <v>652.83742799999993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679.19</v>
      </c>
      <c r="H75" s="182">
        <f t="shared" ca="1" si="17"/>
        <v>652.83742800000005</v>
      </c>
      <c r="I75" s="183">
        <f t="shared" ca="1" si="20"/>
        <v>487.02</v>
      </c>
      <c r="J75" s="180">
        <f t="shared" ca="1" si="21"/>
        <v>156.88</v>
      </c>
      <c r="K75" s="180">
        <f t="shared" ca="1" si="22"/>
        <v>8.94</v>
      </c>
      <c r="L75" s="180">
        <f t="shared" ca="1" si="23"/>
        <v>0</v>
      </c>
      <c r="M75" s="181">
        <f t="shared" ca="1" si="24"/>
        <v>652.84</v>
      </c>
      <c r="N75" s="179">
        <f t="shared" ca="1" si="25"/>
        <v>487.01808128264202</v>
      </c>
      <c r="O75" s="180">
        <f t="shared" ca="1" si="26"/>
        <v>156.87938193836163</v>
      </c>
      <c r="P75" s="180">
        <f t="shared" ca="1" si="27"/>
        <v>8.9399647789963854</v>
      </c>
      <c r="Q75" s="180">
        <f t="shared" ca="1" si="28"/>
        <v>0</v>
      </c>
      <c r="R75" s="181">
        <f t="shared" ca="1" si="29"/>
        <v>652.83742799999993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652.83742800000005</v>
      </c>
      <c r="I76" s="183">
        <f t="shared" ca="1" si="20"/>
        <v>487.02</v>
      </c>
      <c r="J76" s="180">
        <f t="shared" ca="1" si="21"/>
        <v>156.88</v>
      </c>
      <c r="K76" s="180">
        <f t="shared" ca="1" si="22"/>
        <v>8.94</v>
      </c>
      <c r="L76" s="180">
        <f t="shared" ca="1" si="23"/>
        <v>0</v>
      </c>
      <c r="M76" s="181">
        <f t="shared" ca="1" si="24"/>
        <v>652.84</v>
      </c>
      <c r="N76" s="179">
        <f t="shared" ca="1" si="25"/>
        <v>487.01808128264202</v>
      </c>
      <c r="O76" s="180">
        <f t="shared" ca="1" si="26"/>
        <v>156.87938193836163</v>
      </c>
      <c r="P76" s="180">
        <f t="shared" ca="1" si="27"/>
        <v>8.9399647789963854</v>
      </c>
      <c r="Q76" s="180">
        <f t="shared" ca="1" si="28"/>
        <v>0</v>
      </c>
      <c r="R76" s="181">
        <f t="shared" ca="1" si="29"/>
        <v>652.83742799999993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652.83742800000005</v>
      </c>
      <c r="I77" s="183">
        <f t="shared" ca="1" si="20"/>
        <v>487.02</v>
      </c>
      <c r="J77" s="180">
        <f t="shared" ca="1" si="21"/>
        <v>156.88</v>
      </c>
      <c r="K77" s="180">
        <f t="shared" ca="1" si="22"/>
        <v>8.94</v>
      </c>
      <c r="L77" s="180">
        <f t="shared" ca="1" si="23"/>
        <v>0</v>
      </c>
      <c r="M77" s="181">
        <f t="shared" ca="1" si="24"/>
        <v>652.84</v>
      </c>
      <c r="N77" s="179">
        <f t="shared" ca="1" si="25"/>
        <v>487.01808128264202</v>
      </c>
      <c r="O77" s="180">
        <f t="shared" ca="1" si="26"/>
        <v>156.87938193836163</v>
      </c>
      <c r="P77" s="180">
        <f t="shared" ca="1" si="27"/>
        <v>8.9399647789963854</v>
      </c>
      <c r="Q77" s="180">
        <f t="shared" ca="1" si="28"/>
        <v>0</v>
      </c>
      <c r="R77" s="181">
        <f t="shared" ca="1" si="29"/>
        <v>652.83742799999993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652.83742800000005</v>
      </c>
      <c r="I78" s="183">
        <f t="shared" ca="1" si="20"/>
        <v>487.02</v>
      </c>
      <c r="J78" s="180">
        <f t="shared" ca="1" si="21"/>
        <v>156.88</v>
      </c>
      <c r="K78" s="180">
        <f t="shared" ca="1" si="22"/>
        <v>8.94</v>
      </c>
      <c r="L78" s="180">
        <f t="shared" ca="1" si="23"/>
        <v>0</v>
      </c>
      <c r="M78" s="181">
        <f t="shared" ca="1" si="24"/>
        <v>652.84</v>
      </c>
      <c r="N78" s="179">
        <f t="shared" ca="1" si="25"/>
        <v>487.01808128264202</v>
      </c>
      <c r="O78" s="180">
        <f t="shared" ca="1" si="26"/>
        <v>156.87938193836163</v>
      </c>
      <c r="P78" s="180">
        <f t="shared" ca="1" si="27"/>
        <v>8.9399647789963854</v>
      </c>
      <c r="Q78" s="180">
        <f t="shared" ca="1" si="28"/>
        <v>0</v>
      </c>
      <c r="R78" s="181">
        <f t="shared" ca="1" si="29"/>
        <v>652.83742799999993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652.83742800000005</v>
      </c>
      <c r="I79" s="183">
        <f t="shared" ca="1" si="20"/>
        <v>487.02</v>
      </c>
      <c r="J79" s="180">
        <f t="shared" ca="1" si="21"/>
        <v>156.88</v>
      </c>
      <c r="K79" s="180">
        <f t="shared" ca="1" si="22"/>
        <v>8.94</v>
      </c>
      <c r="L79" s="180">
        <f t="shared" ca="1" si="23"/>
        <v>0</v>
      </c>
      <c r="M79" s="181">
        <f t="shared" ca="1" si="24"/>
        <v>652.84</v>
      </c>
      <c r="N79" s="179">
        <f t="shared" ca="1" si="25"/>
        <v>487.01808128264202</v>
      </c>
      <c r="O79" s="180">
        <f t="shared" ca="1" si="26"/>
        <v>156.87938193836163</v>
      </c>
      <c r="P79" s="180">
        <f t="shared" ca="1" si="27"/>
        <v>8.9399647789963854</v>
      </c>
      <c r="Q79" s="180">
        <f t="shared" ca="1" si="28"/>
        <v>0</v>
      </c>
      <c r="R79" s="181">
        <f t="shared" ca="1" si="29"/>
        <v>652.83742799999993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652.83742800000005</v>
      </c>
      <c r="I80" s="183">
        <f t="shared" ca="1" si="20"/>
        <v>487.02</v>
      </c>
      <c r="J80" s="180">
        <f t="shared" ca="1" si="21"/>
        <v>156.88</v>
      </c>
      <c r="K80" s="180">
        <f t="shared" ca="1" si="22"/>
        <v>8.94</v>
      </c>
      <c r="L80" s="180">
        <f t="shared" ca="1" si="23"/>
        <v>0</v>
      </c>
      <c r="M80" s="181">
        <f t="shared" ca="1" si="24"/>
        <v>652.84</v>
      </c>
      <c r="N80" s="179">
        <f t="shared" ca="1" si="25"/>
        <v>487.01808128264202</v>
      </c>
      <c r="O80" s="180">
        <f t="shared" ca="1" si="26"/>
        <v>156.87938193836163</v>
      </c>
      <c r="P80" s="180">
        <f t="shared" ca="1" si="27"/>
        <v>8.9399647789963854</v>
      </c>
      <c r="Q80" s="180">
        <f t="shared" ca="1" si="28"/>
        <v>0</v>
      </c>
      <c r="R80" s="181">
        <f t="shared" ca="1" si="29"/>
        <v>652.83742799999993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652.83742800000005</v>
      </c>
      <c r="I81" s="183">
        <f t="shared" ca="1" si="20"/>
        <v>487.02</v>
      </c>
      <c r="J81" s="180">
        <f t="shared" ca="1" si="21"/>
        <v>156.88</v>
      </c>
      <c r="K81" s="180">
        <f t="shared" ca="1" si="22"/>
        <v>8.94</v>
      </c>
      <c r="L81" s="180">
        <f t="shared" ca="1" si="23"/>
        <v>0</v>
      </c>
      <c r="M81" s="181">
        <f t="shared" ca="1" si="24"/>
        <v>652.84</v>
      </c>
      <c r="N81" s="179">
        <f t="shared" ca="1" si="25"/>
        <v>487.01808128264202</v>
      </c>
      <c r="O81" s="180">
        <f t="shared" ca="1" si="26"/>
        <v>156.87938193836163</v>
      </c>
      <c r="P81" s="180">
        <f t="shared" ca="1" si="27"/>
        <v>8.9399647789963854</v>
      </c>
      <c r="Q81" s="180">
        <f t="shared" ca="1" si="28"/>
        <v>0</v>
      </c>
      <c r="R81" s="181">
        <f t="shared" ca="1" si="29"/>
        <v>652.83742799999993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652.83742800000005</v>
      </c>
      <c r="I82" s="183">
        <f t="shared" ca="1" si="20"/>
        <v>487.02</v>
      </c>
      <c r="J82" s="180">
        <f t="shared" ca="1" si="21"/>
        <v>156.88</v>
      </c>
      <c r="K82" s="180">
        <f t="shared" ca="1" si="22"/>
        <v>8.94</v>
      </c>
      <c r="L82" s="180">
        <f t="shared" ca="1" si="23"/>
        <v>0</v>
      </c>
      <c r="M82" s="181">
        <f t="shared" ca="1" si="24"/>
        <v>652.84</v>
      </c>
      <c r="N82" s="179">
        <f t="shared" ca="1" si="25"/>
        <v>487.01808128264202</v>
      </c>
      <c r="O82" s="180">
        <f t="shared" ca="1" si="26"/>
        <v>156.87938193836163</v>
      </c>
      <c r="P82" s="180">
        <f t="shared" ca="1" si="27"/>
        <v>8.9399647789963854</v>
      </c>
      <c r="Q82" s="180">
        <f t="shared" ca="1" si="28"/>
        <v>0</v>
      </c>
      <c r="R82" s="181">
        <f t="shared" ca="1" si="29"/>
        <v>652.83742799999993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679.19</v>
      </c>
      <c r="H83" s="182">
        <f t="shared" ca="1" si="17"/>
        <v>652.83742800000005</v>
      </c>
      <c r="I83" s="183">
        <f t="shared" ca="1" si="20"/>
        <v>487.02</v>
      </c>
      <c r="J83" s="180">
        <f t="shared" ca="1" si="21"/>
        <v>156.88</v>
      </c>
      <c r="K83" s="180">
        <f t="shared" ca="1" si="22"/>
        <v>8.94</v>
      </c>
      <c r="L83" s="180">
        <f t="shared" ca="1" si="23"/>
        <v>0</v>
      </c>
      <c r="M83" s="181">
        <f t="shared" ca="1" si="24"/>
        <v>652.84</v>
      </c>
      <c r="N83" s="179">
        <f t="shared" ca="1" si="25"/>
        <v>487.01808128264202</v>
      </c>
      <c r="O83" s="180">
        <f t="shared" ca="1" si="26"/>
        <v>156.87938193836163</v>
      </c>
      <c r="P83" s="180">
        <f t="shared" ca="1" si="27"/>
        <v>8.9399647789963854</v>
      </c>
      <c r="Q83" s="180">
        <f t="shared" ca="1" si="28"/>
        <v>0</v>
      </c>
      <c r="R83" s="181">
        <f t="shared" ca="1" si="29"/>
        <v>652.83742799999993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679.19</v>
      </c>
      <c r="H84" s="182">
        <f t="shared" ca="1" si="17"/>
        <v>652.83742800000005</v>
      </c>
      <c r="I84" s="183">
        <f t="shared" ca="1" si="20"/>
        <v>487.02</v>
      </c>
      <c r="J84" s="180">
        <f t="shared" ca="1" si="21"/>
        <v>156.88</v>
      </c>
      <c r="K84" s="180">
        <f t="shared" ca="1" si="22"/>
        <v>8.94</v>
      </c>
      <c r="L84" s="180">
        <f t="shared" ca="1" si="23"/>
        <v>0</v>
      </c>
      <c r="M84" s="181">
        <f t="shared" ca="1" si="24"/>
        <v>652.84</v>
      </c>
      <c r="N84" s="179">
        <f t="shared" ca="1" si="25"/>
        <v>487.01808128264202</v>
      </c>
      <c r="O84" s="180">
        <f t="shared" ca="1" si="26"/>
        <v>156.87938193836163</v>
      </c>
      <c r="P84" s="180">
        <f t="shared" ca="1" si="27"/>
        <v>8.9399647789963854</v>
      </c>
      <c r="Q84" s="180">
        <f t="shared" ca="1" si="28"/>
        <v>0</v>
      </c>
      <c r="R84" s="181">
        <f t="shared" ca="1" si="29"/>
        <v>652.83742799999993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679.19</v>
      </c>
      <c r="H85" s="182">
        <f t="shared" ca="1" si="17"/>
        <v>652.83742800000005</v>
      </c>
      <c r="I85" s="183">
        <f t="shared" ca="1" si="20"/>
        <v>487.02</v>
      </c>
      <c r="J85" s="180">
        <f t="shared" ca="1" si="21"/>
        <v>156.88</v>
      </c>
      <c r="K85" s="180">
        <f t="shared" ca="1" si="22"/>
        <v>8.94</v>
      </c>
      <c r="L85" s="180">
        <f t="shared" ca="1" si="23"/>
        <v>0</v>
      </c>
      <c r="M85" s="181">
        <f t="shared" ca="1" si="24"/>
        <v>652.84</v>
      </c>
      <c r="N85" s="179">
        <f t="shared" ca="1" si="25"/>
        <v>487.01808128264202</v>
      </c>
      <c r="O85" s="180">
        <f t="shared" ca="1" si="26"/>
        <v>156.87938193836163</v>
      </c>
      <c r="P85" s="180">
        <f t="shared" ca="1" si="27"/>
        <v>8.9399647789963854</v>
      </c>
      <c r="Q85" s="180">
        <f t="shared" ca="1" si="28"/>
        <v>0</v>
      </c>
      <c r="R85" s="181">
        <f t="shared" ca="1" si="29"/>
        <v>652.83742799999993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679.19</v>
      </c>
      <c r="H86" s="182">
        <f t="shared" ca="1" si="17"/>
        <v>652.83742800000005</v>
      </c>
      <c r="I86" s="183">
        <f t="shared" ca="1" si="20"/>
        <v>487.02</v>
      </c>
      <c r="J86" s="180">
        <f t="shared" ca="1" si="21"/>
        <v>156.88</v>
      </c>
      <c r="K86" s="180">
        <f t="shared" ca="1" si="22"/>
        <v>8.94</v>
      </c>
      <c r="L86" s="180">
        <f t="shared" ca="1" si="23"/>
        <v>0</v>
      </c>
      <c r="M86" s="181">
        <f t="shared" ca="1" si="24"/>
        <v>652.84</v>
      </c>
      <c r="N86" s="179">
        <f t="shared" ca="1" si="25"/>
        <v>487.01808128264202</v>
      </c>
      <c r="O86" s="180">
        <f t="shared" ca="1" si="26"/>
        <v>156.87938193836163</v>
      </c>
      <c r="P86" s="180">
        <f t="shared" ca="1" si="27"/>
        <v>8.9399647789963854</v>
      </c>
      <c r="Q86" s="180">
        <f t="shared" ca="1" si="28"/>
        <v>0</v>
      </c>
      <c r="R86" s="181">
        <f t="shared" ca="1" si="29"/>
        <v>652.83742799999993</v>
      </c>
      <c r="W86" s="46"/>
      <c r="X86" s="46">
        <v>86</v>
      </c>
    </row>
    <row r="87" spans="1:24">
      <c r="A87" s="61" t="s">
        <v>129</v>
      </c>
      <c r="B87" s="174">
        <f t="shared" ca="1" si="18"/>
        <v>679.19316800000001</v>
      </c>
      <c r="C87" s="179">
        <f t="shared" ca="1" si="19"/>
        <v>506.67810332800002</v>
      </c>
      <c r="D87" s="180">
        <f t="shared" ca="1" si="19"/>
        <v>163.21011827040005</v>
      </c>
      <c r="E87" s="180">
        <f t="shared" ca="1" si="19"/>
        <v>9.3049464016000005</v>
      </c>
      <c r="F87" s="181">
        <f t="shared" ca="1" si="19"/>
        <v>0</v>
      </c>
      <c r="G87" s="182">
        <f t="shared" ca="1" si="16"/>
        <v>679.19</v>
      </c>
      <c r="H87" s="182">
        <f t="shared" ca="1" si="17"/>
        <v>652.83742800000005</v>
      </c>
      <c r="I87" s="183">
        <f t="shared" ca="1" si="20"/>
        <v>487.02</v>
      </c>
      <c r="J87" s="180">
        <f t="shared" ca="1" si="21"/>
        <v>156.88</v>
      </c>
      <c r="K87" s="180">
        <f t="shared" ca="1" si="22"/>
        <v>8.94</v>
      </c>
      <c r="L87" s="180">
        <f t="shared" ca="1" si="23"/>
        <v>0</v>
      </c>
      <c r="M87" s="181">
        <f t="shared" ca="1" si="24"/>
        <v>652.84</v>
      </c>
      <c r="N87" s="179">
        <f t="shared" ca="1" si="25"/>
        <v>487.01808128264202</v>
      </c>
      <c r="O87" s="180">
        <f t="shared" ca="1" si="26"/>
        <v>156.87938193836163</v>
      </c>
      <c r="P87" s="180">
        <f t="shared" ca="1" si="27"/>
        <v>8.9399647789963854</v>
      </c>
      <c r="Q87" s="180">
        <f t="shared" ca="1" si="28"/>
        <v>0</v>
      </c>
      <c r="R87" s="181">
        <f t="shared" ca="1" si="29"/>
        <v>652.83742799999993</v>
      </c>
      <c r="W87" s="46"/>
      <c r="X87" s="46">
        <v>87</v>
      </c>
    </row>
    <row r="88" spans="1:24">
      <c r="A88" s="61" t="s">
        <v>130</v>
      </c>
      <c r="B88" s="174">
        <f t="shared" ca="1" si="18"/>
        <v>679.19316800000001</v>
      </c>
      <c r="C88" s="179">
        <f t="shared" ca="1" si="19"/>
        <v>506.67810332800002</v>
      </c>
      <c r="D88" s="180">
        <f t="shared" ca="1" si="19"/>
        <v>163.21011827040005</v>
      </c>
      <c r="E88" s="180">
        <f t="shared" ca="1" si="19"/>
        <v>9.3049464016000005</v>
      </c>
      <c r="F88" s="181">
        <f t="shared" ca="1" si="19"/>
        <v>0</v>
      </c>
      <c r="G88" s="182">
        <f t="shared" ca="1" si="16"/>
        <v>679.19</v>
      </c>
      <c r="H88" s="182">
        <f t="shared" ca="1" si="17"/>
        <v>652.83742800000005</v>
      </c>
      <c r="I88" s="183">
        <f t="shared" ca="1" si="20"/>
        <v>487.02</v>
      </c>
      <c r="J88" s="180">
        <f t="shared" ca="1" si="21"/>
        <v>156.88</v>
      </c>
      <c r="K88" s="180">
        <f t="shared" ca="1" si="22"/>
        <v>8.94</v>
      </c>
      <c r="L88" s="180">
        <f t="shared" ca="1" si="23"/>
        <v>0</v>
      </c>
      <c r="M88" s="181">
        <f t="shared" ca="1" si="24"/>
        <v>652.84</v>
      </c>
      <c r="N88" s="179">
        <f t="shared" ca="1" si="25"/>
        <v>487.01808128264202</v>
      </c>
      <c r="O88" s="180">
        <f t="shared" ca="1" si="26"/>
        <v>156.87938193836163</v>
      </c>
      <c r="P88" s="180">
        <f t="shared" ca="1" si="27"/>
        <v>8.9399647789963854</v>
      </c>
      <c r="Q88" s="180">
        <f t="shared" ca="1" si="28"/>
        <v>0</v>
      </c>
      <c r="R88" s="181">
        <f t="shared" ca="1" si="29"/>
        <v>652.83742799999993</v>
      </c>
      <c r="W88" s="46"/>
      <c r="X88" s="46">
        <v>88</v>
      </c>
    </row>
    <row r="89" spans="1:24">
      <c r="A89" s="61" t="s">
        <v>131</v>
      </c>
      <c r="B89" s="174">
        <f t="shared" ca="1" si="18"/>
        <v>679.19316800000001</v>
      </c>
      <c r="C89" s="179">
        <f t="shared" ca="1" si="19"/>
        <v>506.67810332800002</v>
      </c>
      <c r="D89" s="180">
        <f t="shared" ca="1" si="19"/>
        <v>163.21011827040005</v>
      </c>
      <c r="E89" s="180">
        <f t="shared" ca="1" si="19"/>
        <v>9.3049464016000005</v>
      </c>
      <c r="F89" s="181">
        <f t="shared" ca="1" si="19"/>
        <v>0</v>
      </c>
      <c r="G89" s="182">
        <f t="shared" ca="1" si="16"/>
        <v>679.19</v>
      </c>
      <c r="H89" s="182">
        <f t="shared" ca="1" si="17"/>
        <v>652.83742800000005</v>
      </c>
      <c r="I89" s="183">
        <f t="shared" ca="1" si="20"/>
        <v>487.02</v>
      </c>
      <c r="J89" s="180">
        <f t="shared" ca="1" si="21"/>
        <v>156.88</v>
      </c>
      <c r="K89" s="180">
        <f t="shared" ca="1" si="22"/>
        <v>8.94</v>
      </c>
      <c r="L89" s="180">
        <f t="shared" ca="1" si="23"/>
        <v>0</v>
      </c>
      <c r="M89" s="181">
        <f t="shared" ca="1" si="24"/>
        <v>652.84</v>
      </c>
      <c r="N89" s="179">
        <f t="shared" ca="1" si="25"/>
        <v>487.01808128264202</v>
      </c>
      <c r="O89" s="180">
        <f t="shared" ca="1" si="26"/>
        <v>156.87938193836163</v>
      </c>
      <c r="P89" s="180">
        <f t="shared" ca="1" si="27"/>
        <v>8.9399647789963854</v>
      </c>
      <c r="Q89" s="180">
        <f t="shared" ca="1" si="28"/>
        <v>0</v>
      </c>
      <c r="R89" s="181">
        <f t="shared" ca="1" si="29"/>
        <v>652.83742799999993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679.48990000000003</v>
      </c>
      <c r="H90" s="182">
        <f t="shared" ca="1" si="17"/>
        <v>653.12569199999996</v>
      </c>
      <c r="I90" s="183">
        <f t="shared" ca="1" si="20"/>
        <v>487.24</v>
      </c>
      <c r="J90" s="180">
        <f t="shared" ca="1" si="21"/>
        <v>156.94999999999999</v>
      </c>
      <c r="K90" s="180">
        <f t="shared" ca="1" si="22"/>
        <v>8.9499999999999993</v>
      </c>
      <c r="L90" s="180">
        <f t="shared" ca="1" si="23"/>
        <v>0</v>
      </c>
      <c r="M90" s="181">
        <f t="shared" ca="1" si="24"/>
        <v>653.1400000000001</v>
      </c>
      <c r="N90" s="179">
        <f t="shared" ca="1" si="25"/>
        <v>487.22932628545175</v>
      </c>
      <c r="O90" s="180">
        <f t="shared" ca="1" si="26"/>
        <v>156.94656177756679</v>
      </c>
      <c r="P90" s="180">
        <f t="shared" ca="1" si="27"/>
        <v>8.9498039369813487</v>
      </c>
      <c r="Q90" s="180">
        <f t="shared" ca="1" si="28"/>
        <v>0</v>
      </c>
      <c r="R90" s="181">
        <f t="shared" ca="1" si="29"/>
        <v>653.12569199999984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596.20849999999996</v>
      </c>
      <c r="H91" s="182">
        <f t="shared" ca="1" si="17"/>
        <v>573.07560999999998</v>
      </c>
      <c r="I91" s="183">
        <f t="shared" ca="1" si="20"/>
        <v>487.23</v>
      </c>
      <c r="J91" s="180">
        <f t="shared" ca="1" si="21"/>
        <v>76.900000000000006</v>
      </c>
      <c r="K91" s="180">
        <f t="shared" ca="1" si="22"/>
        <v>8.9499999999999993</v>
      </c>
      <c r="L91" s="180">
        <f t="shared" ca="1" si="23"/>
        <v>0</v>
      </c>
      <c r="M91" s="181">
        <f t="shared" ca="1" si="24"/>
        <v>573.08000000000004</v>
      </c>
      <c r="N91" s="179">
        <f t="shared" ca="1" si="25"/>
        <v>487.22626764203949</v>
      </c>
      <c r="O91" s="180">
        <f t="shared" ca="1" si="26"/>
        <v>76.899410918196409</v>
      </c>
      <c r="P91" s="180">
        <f t="shared" ca="1" si="27"/>
        <v>8.9499314397640806</v>
      </c>
      <c r="Q91" s="180">
        <f t="shared" ca="1" si="28"/>
        <v>0</v>
      </c>
      <c r="R91" s="181">
        <f t="shared" ca="1" si="29"/>
        <v>573.07560999999998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633.89949999999999</v>
      </c>
      <c r="H92" s="182">
        <f t="shared" ca="1" si="17"/>
        <v>609.30419900000004</v>
      </c>
      <c r="I92" s="183">
        <f t="shared" ca="1" si="20"/>
        <v>487.23</v>
      </c>
      <c r="J92" s="180">
        <f t="shared" ca="1" si="21"/>
        <v>120.15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609.29999999999995</v>
      </c>
      <c r="N92" s="179">
        <f t="shared" ca="1" si="25"/>
        <v>487.23335775278196</v>
      </c>
      <c r="O92" s="180">
        <f t="shared" ca="1" si="26"/>
        <v>120.15082801550962</v>
      </c>
      <c r="P92" s="180">
        <f t="shared" ca="1" si="27"/>
        <v>1.9200132317085181</v>
      </c>
      <c r="Q92" s="180">
        <f t="shared" ca="1" si="28"/>
        <v>0</v>
      </c>
      <c r="R92" s="181">
        <f t="shared" ca="1" si="29"/>
        <v>609.30419900000004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588.89949999999999</v>
      </c>
      <c r="H93" s="182">
        <f t="shared" ca="1" si="17"/>
        <v>566.05019900000002</v>
      </c>
      <c r="I93" s="183">
        <f t="shared" ca="1" si="20"/>
        <v>487.23</v>
      </c>
      <c r="J93" s="180">
        <f t="shared" ca="1" si="21"/>
        <v>76.900000000000006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566.04999999999995</v>
      </c>
      <c r="N93" s="179">
        <f t="shared" ca="1" si="25"/>
        <v>487.23017129011578</v>
      </c>
      <c r="O93" s="180">
        <f t="shared" ca="1" si="26"/>
        <v>76.900027034890925</v>
      </c>
      <c r="P93" s="180">
        <f t="shared" ca="1" si="27"/>
        <v>1.9200006749933753</v>
      </c>
      <c r="Q93" s="180">
        <f t="shared" ca="1" si="28"/>
        <v>0</v>
      </c>
      <c r="R93" s="181">
        <f t="shared" ca="1" si="29"/>
        <v>566.05019900000013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588.89949999999999</v>
      </c>
      <c r="H94" s="182">
        <f t="shared" ca="1" si="17"/>
        <v>566.05019900000002</v>
      </c>
      <c r="I94" s="183">
        <f t="shared" ca="1" si="20"/>
        <v>487.23</v>
      </c>
      <c r="J94" s="180">
        <f t="shared" ca="1" si="21"/>
        <v>76.900000000000006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566.04999999999995</v>
      </c>
      <c r="N94" s="179">
        <f t="shared" ca="1" si="25"/>
        <v>487.23017129011578</v>
      </c>
      <c r="O94" s="180">
        <f t="shared" ca="1" si="26"/>
        <v>76.900027034890925</v>
      </c>
      <c r="P94" s="180">
        <f t="shared" ca="1" si="27"/>
        <v>1.9200006749933753</v>
      </c>
      <c r="Q94" s="180">
        <f t="shared" ca="1" si="28"/>
        <v>0</v>
      </c>
      <c r="R94" s="181">
        <f t="shared" ca="1" si="29"/>
        <v>566.05019900000013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588.89949999999999</v>
      </c>
      <c r="H95" s="182">
        <f t="shared" ca="1" si="17"/>
        <v>566.05019900000002</v>
      </c>
      <c r="I95" s="183">
        <f t="shared" ca="1" si="20"/>
        <v>487.23</v>
      </c>
      <c r="J95" s="180">
        <f t="shared" ca="1" si="21"/>
        <v>76.900000000000006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566.04999999999995</v>
      </c>
      <c r="N95" s="179">
        <f t="shared" ca="1" si="25"/>
        <v>487.23017129011578</v>
      </c>
      <c r="O95" s="180">
        <f t="shared" ca="1" si="26"/>
        <v>76.900027034890925</v>
      </c>
      <c r="P95" s="180">
        <f t="shared" ca="1" si="27"/>
        <v>1.9200006749933753</v>
      </c>
      <c r="Q95" s="180">
        <f t="shared" ca="1" si="28"/>
        <v>0</v>
      </c>
      <c r="R95" s="181">
        <f t="shared" ca="1" si="29"/>
        <v>566.05019900000013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588.89949999999999</v>
      </c>
      <c r="H96" s="182">
        <f t="shared" ca="1" si="17"/>
        <v>566.05019900000002</v>
      </c>
      <c r="I96" s="183">
        <f t="shared" ca="1" si="20"/>
        <v>487.23</v>
      </c>
      <c r="J96" s="180">
        <f t="shared" ca="1" si="21"/>
        <v>76.900000000000006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566.04999999999995</v>
      </c>
      <c r="N96" s="179">
        <f t="shared" ca="1" si="25"/>
        <v>487.23017129011578</v>
      </c>
      <c r="O96" s="180">
        <f t="shared" ca="1" si="26"/>
        <v>76.900027034890925</v>
      </c>
      <c r="P96" s="180">
        <f t="shared" ca="1" si="27"/>
        <v>1.9200006749933753</v>
      </c>
      <c r="Q96" s="180">
        <f t="shared" ca="1" si="28"/>
        <v>0</v>
      </c>
      <c r="R96" s="181">
        <f t="shared" ca="1" si="29"/>
        <v>566.05019900000013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603.89949999999999</v>
      </c>
      <c r="H97" s="182">
        <f t="shared" ca="1" si="17"/>
        <v>580.46819900000003</v>
      </c>
      <c r="I97" s="183">
        <f t="shared" ca="1" si="20"/>
        <v>487.23</v>
      </c>
      <c r="J97" s="180">
        <f t="shared" ca="1" si="21"/>
        <v>91.31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580.45999999999992</v>
      </c>
      <c r="N97" s="179">
        <f t="shared" ca="1" si="25"/>
        <v>487.23688212584858</v>
      </c>
      <c r="O97" s="180">
        <f t="shared" ca="1" si="26"/>
        <v>91.311289754143289</v>
      </c>
      <c r="P97" s="180">
        <f t="shared" ca="1" si="27"/>
        <v>1.9200271200082695</v>
      </c>
      <c r="Q97" s="180">
        <f t="shared" ca="1" si="28"/>
        <v>0</v>
      </c>
      <c r="R97" s="181">
        <f t="shared" ca="1" si="29"/>
        <v>580.46819900000014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608.89949999999999</v>
      </c>
      <c r="H98" s="187">
        <f t="shared" ca="1" si="17"/>
        <v>585.27419899999995</v>
      </c>
      <c r="I98" s="188">
        <f t="shared" ca="1" si="20"/>
        <v>487.23</v>
      </c>
      <c r="J98" s="185">
        <f t="shared" ca="1" si="21"/>
        <v>96.12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585.27</v>
      </c>
      <c r="N98" s="184">
        <f t="shared" ca="1" si="25"/>
        <v>487.23349561530574</v>
      </c>
      <c r="O98" s="185">
        <f t="shared" ca="1" si="26"/>
        <v>96.120689609718596</v>
      </c>
      <c r="P98" s="185">
        <f t="shared" ca="1" si="27"/>
        <v>1.9200137749756521</v>
      </c>
      <c r="Q98" s="185">
        <f t="shared" ca="1" si="28"/>
        <v>0</v>
      </c>
      <c r="R98" s="186">
        <f t="shared" ca="1" si="29"/>
        <v>585.27419900000007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16.303711032000002</v>
      </c>
      <c r="C99" s="56">
        <f t="shared" ref="C99:R99" ca="1" si="30">SUM(C3:C98)/4000</f>
        <v>12.162568429871977</v>
      </c>
      <c r="D99" s="54">
        <f t="shared" ca="1" si="30"/>
        <v>3.9177817609896097</v>
      </c>
      <c r="E99" s="54">
        <f t="shared" ca="1" si="30"/>
        <v>0.22336084113839955</v>
      </c>
      <c r="F99" s="55">
        <f t="shared" ca="1" si="30"/>
        <v>0</v>
      </c>
      <c r="G99" s="59">
        <f t="shared" ca="1" si="30"/>
        <v>14.213982075750007</v>
      </c>
      <c r="H99" s="59">
        <f t="shared" ca="1" si="30"/>
        <v>13.662479570499986</v>
      </c>
      <c r="I99" s="171">
        <f t="shared" ca="1" si="30"/>
        <v>10.514112500000001</v>
      </c>
      <c r="J99" s="54">
        <f t="shared" ca="1" si="30"/>
        <v>2.9917374999999966</v>
      </c>
      <c r="K99" s="54">
        <f t="shared" ca="1" si="30"/>
        <v>0.15664000000000006</v>
      </c>
      <c r="L99" s="54">
        <f t="shared" ca="1" si="30"/>
        <v>0</v>
      </c>
      <c r="M99" s="55">
        <f t="shared" ca="1" si="30"/>
        <v>13.662489999999982</v>
      </c>
      <c r="N99" s="56">
        <f t="shared" ca="1" si="30"/>
        <v>10.514104908676279</v>
      </c>
      <c r="O99" s="54">
        <f t="shared" ca="1" si="30"/>
        <v>2.9917349989140902</v>
      </c>
      <c r="P99" s="54">
        <f t="shared" ca="1" si="30"/>
        <v>0.15663966290964135</v>
      </c>
      <c r="Q99" s="54">
        <f t="shared" ca="1" si="30"/>
        <v>0</v>
      </c>
      <c r="R99" s="55">
        <f t="shared" ca="1" si="30"/>
        <v>13.662479570499986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45315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45315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45315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2024-02-01T11:50:08Z</dcterms:modified>
</cp:coreProperties>
</file>